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<sst xmlns="http://schemas.openxmlformats.org/spreadsheetml/2006/main" count="2557" uniqueCount="571">
  <si>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</si>
  <si>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</si>
  <si>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</si>
  <si>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</si>
  <si>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</si>
  <si>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</si>
  <si>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</si>
  <si>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</si>
  <si>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</si>
  <si>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</si>
  <si>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</si>
  <si>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</si>
  <si>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</si>
  <si>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</si>
  <si>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</si>
  <si>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</si>
  <si>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</si>
  <si>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</si>
  <si>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</si>
  <si>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</si>
  <si>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</si>
  <si>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</si>
  <si>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</si>
  <si>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</si>
  <si>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</si>
  <si>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</si>
  <si>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</si>
  <si>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</si>
  <si>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</si>
  <si>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</si>
  <si>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</si>
  <si>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</si>
  <si>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</si>
  <si>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</si>
  <si>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</si>
  <si>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</si>
  <si>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</si>
  <si>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</si>
  <si>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</si>
  <si>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</si>
  <si>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</si>
  <si>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</si>
  <si>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</si>
  <si>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</si>
  <si>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</si>
  <si>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</si>
  <si>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</si>
  <si>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</si>
  <si>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</si>
  <si>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</si>
  <si>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</si>
  <si>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</si>
  <si>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</si>
  <si>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</si>
  <si>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</si>
  <si>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</si>
  <si>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</si>
  <si>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</si>
  <si>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</si>
  <si>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</si>
  <si>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</si>
  <si>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</si>
  <si>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</si>
  <si>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</si>
  <si>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</si>
  <si>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2019_OTSKP</t>
  </si>
  <si>
    <t>PP</t>
  </si>
  <si>
    <t/>
  </si>
  <si>
    <t>VV</t>
  </si>
  <si>
    <t>1980*2=3 960,000 [A] 
36,85*2=73,700 [B] 
600*2=1 200,000 [C] 
Celkem: A+B+C=5 233,700 [D]</t>
  </si>
  <si>
    <t>TS</t>
  </si>
  <si>
    <t>zahrnuje veškeré poplatky provozovateli skládky související s uložením odpadu na skládce.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</si>
  <si>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</si>
  <si>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</si>
  <si>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</si>
  <si>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</si>
  <si>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</si>
  <si>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</si>
  <si>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</si>
  <si>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990*2,4=2 376,000 [A] 
Celkem: A=2 376,000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</si>
  <si>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</si>
  <si>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</si>
  <si>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</si>
  <si>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</si>
  <si>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1100*6,0*0.15=990,000 [A] 
Celkem: A=990,000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</si>
  <si>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</si>
  <si>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</si>
  <si>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</si>
  <si>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</si>
  <si>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</si>
  <si>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</si>
  <si>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</si>
  <si>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</si>
  <si>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</si>
  <si>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</si>
  <si>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</si>
  <si>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</si>
  <si>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</si>
  <si>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</si>
  <si>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b</t>
  </si>
  <si>
    <t>Dle rozborů PAU je frézovaný materiál v kategorii ZAS-T3, tudíž bude materiál odvezen na příslušnou skládku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</si>
  <si>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</si>
  <si>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</si>
  <si>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</si>
  <si>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</si>
  <si>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</si>
  <si>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</si>
  <si>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</si>
  <si>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</si>
  <si>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</si>
  <si>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</si>
  <si>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</si>
  <si>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</si>
  <si>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</si>
  <si>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</si>
  <si>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</si>
  <si>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</si>
  <si>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</si>
  <si>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</si>
  <si>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</si>
  <si>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</si>
  <si>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</si>
  <si>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</si>
  <si>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</si>
  <si>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</si>
  <si>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</si>
  <si>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</si>
  <si>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</si>
  <si>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</si>
  <si>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</si>
  <si>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</si>
  <si>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</si>
  <si>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</si>
  <si>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</si>
  <si>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</si>
  <si>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</si>
  <si>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</si>
  <si>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</si>
  <si>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</si>
  <si>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</si>
  <si>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</si>
  <si>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</si>
  <si>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</si>
  <si>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</si>
  <si>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</si>
  <si>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</si>
  <si>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</si>
  <si>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</si>
  <si>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</si>
  <si>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</si>
  <si>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</si>
  <si>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</si>
  <si>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</si>
  <si>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</si>
  <si>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</si>
  <si>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</si>
  <si>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</si>
  <si>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</si>
  <si>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</si>
  <si>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</si>
  <si>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</si>
  <si>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</si>
  <si>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</si>
  <si>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</si>
  <si>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</si>
  <si>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</si>
  <si>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</si>
  <si>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</si>
  <si>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</si>
  <si>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</si>
  <si>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</si>
  <si>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574A44</t>
  </si>
  <si>
    <t>ASFALTOVÝ BETON PRO OBRUSNÉ VRSTVY ACO 11+, 11S TL. 50MM</t>
  </si>
  <si>
    <t>Viz.výkres C.3, D1.1-7 
Parametry, provedení dle zadávací dokumentace. 
6510=6 510,000 [A] 
Celkem: A=6 510,000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</si>
  <si>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</si>
  <si>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</si>
  <si>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</si>
  <si>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</si>
  <si>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</si>
  <si>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</si>
  <si>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</si>
  <si>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</si>
  <si>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</si>
  <si>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</si>
  <si>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</si>
  <si>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</si>
  <si>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</si>
  <si>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</si>
  <si>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</si>
  <si>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</si>
  <si>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</si>
  <si>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</si>
  <si>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</si>
  <si>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</si>
  <si>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</si>
  <si>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</si>
  <si>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</si>
  <si>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</si>
  <si>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</si>
  <si>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</si>
  <si>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</si>
  <si>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</si>
  <si>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</si>
  <si>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</si>
  <si>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</si>
  <si>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</si>
  <si>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</si>
  <si>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</si>
  <si>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</si>
  <si>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</si>
  <si>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</si>
  <si>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</si>
  <si>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</si>
  <si>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</si>
  <si>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</si>
  <si>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</si>
  <si>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</si>
  <si>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</si>
  <si>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</si>
  <si>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</si>
  <si>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</si>
  <si>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</si>
  <si>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</si>
  <si>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</si>
  <si>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</si>
  <si>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</si>
  <si>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</si>
  <si>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</si>
  <si>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</si>
  <si>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</si>
  <si>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</si>
  <si>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</si>
  <si>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</si>
  <si>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</si>
  <si>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</si>
  <si>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</si>
  <si>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</si>
  <si>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</si>
  <si>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</si>
  <si>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</si>
  <si>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</si>
  <si>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</si>
  <si>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</si>
  <si>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</si>
  <si>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</si>
  <si>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</si>
  <si>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</si>
  <si>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</si>
  <si>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</si>
  <si>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</si>
  <si>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</si>
  <si>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</si>
  <si>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</si>
  <si>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</si>
  <si>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</si>
  <si>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</si>
  <si>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</si>
  <si>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</si>
  <si>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</si>
  <si>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</si>
  <si>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</si>
  <si>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</si>
  <si>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</si>
  <si>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</si>
  <si>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</si>
  <si>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</si>
  <si>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</si>
  <si>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</si>
  <si>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</si>
  <si>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</si>
  <si>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</si>
  <si>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</si>
  <si>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</si>
  <si>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</si>
  <si>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</si>
  <si>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</si>
  <si>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</si>
  <si>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</si>
  <si>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</si>
  <si>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</si>
  <si>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</si>
  <si>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</si>
  <si>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</si>
  <si>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</si>
  <si>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</si>
  <si>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</si>
  <si>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</si>
  <si>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</si>
  <si>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</si>
  <si>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</si>
  <si>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</si>
  <si>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</si>
  <si>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</si>
  <si>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</si>
  <si>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</si>
  <si>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</si>
  <si>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</si>
  <si>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</si>
  <si>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</si>
  <si>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</si>
  <si>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</si>
  <si>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</si>
  <si>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</si>
  <si>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</si>
  <si>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</si>
  <si>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 základu X0 
tl.100 mm 
plocha příčného řezuxdélka 
0,216*(3+5,1+5,1+5,1)=3,953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</si>
  <si>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</si>
  <si>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ŠP lože tl.100 mm pod dlažbu z lomového kamene a pod základ 
souvisí s pol.451314, 
plocha příčného řezuxdélka 
0,204*18+0,349*1+0,33*35=15,571 [A] 
(viz příloha D.2.4)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</si>
  <si>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</si>
  <si>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</si>
  <si>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</si>
  <si>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</si>
  <si>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</si>
  <si>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</si>
  <si>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</si>
  <si>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</si>
  <si>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</si>
  <si>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</si>
  <si>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</si>
  <si>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</si>
  <si>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</si>
  <si>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</si>
  <si>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</si>
  <si>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</si>
  <si>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</si>
  <si>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</si>
  <si>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</si>
  <si>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</si>
  <si>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</si>
  <si>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</si>
  <si>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</si>
  <si>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</si>
  <si>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</si>
  <si>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</si>
  <si>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</si>
  <si>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</si>
  <si>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</si>
  <si>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</si>
  <si>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</si>
  <si>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</si>
  <si>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</si>
  <si>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položka zahrnuje dodávku a osazení předepsaného materiálu, očištění ploch spáry před úpravou, očištění okolí spáry po úpravě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</si>
  <si>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</si>
  <si>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</si>
  <si>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</si>
  <si>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</si>
  <si>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</si>
  <si>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</si>
  <si>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</si>
  <si>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</si>
  <si>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</si>
  <si>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</si>
  <si>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</si>
  <si>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</si>
  <si>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</si>
  <si>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</si>
  <si>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</si>
  <si>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</si>
  <si>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</si>
  <si>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</si>
  <si>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</si>
  <si>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</si>
  <si>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</si>
  <si>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</si>
  <si>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</si>
  <si>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</si>
  <si>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</si>
  <si>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</si>
  <si>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</si>
  <si>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</si>
  <si>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</si>
  <si>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</si>
  <si>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</si>
  <si>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</si>
  <si>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</si>
  <si>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</si>
  <si>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</si>
  <si>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</si>
  <si>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</si>
  <si>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</si>
  <si>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</si>
  <si>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</si>
  <si>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</si>
  <si>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</si>
  <si>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</si>
  <si>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</si>
  <si>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</si>
  <si>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</si>
  <si>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</si>
  <si>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</si>
  <si>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</si>
  <si>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</si>
  <si>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</si>
  <si>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</si>
  <si>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</si>
  <si>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</si>
  <si>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</si>
  <si>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</si>
  <si>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</si>
  <si>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</si>
  <si>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</si>
  <si>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</si>
  <si>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</si>
  <si>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</si>
  <si>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</si>
  <si>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</si>
  <si>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</si>
  <si>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</si>
  <si>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</si>
  <si>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</si>
  <si>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</si>
  <si>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</si>
  <si>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</si>
  <si>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</si>
  <si>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</si>
  <si>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</si>
  <si>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</si>
  <si>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</si>
  <si>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</si>
  <si>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</si>
  <si>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</si>
  <si>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</si>
  <si>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</si>
  <si>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</si>
  <si>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</si>
  <si>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</si>
  <si>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</si>
  <si>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</si>
  <si>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</si>
  <si>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</si>
  <si>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</si>
  <si>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</si>
  <si>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</si>
  <si>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</si>
  <si>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</si>
  <si>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</si>
  <si>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</si>
  <si>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</si>
  <si>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</si>
  <si>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</si>
  <si>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</si>
  <si>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</si>
  <si>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</si>
  <si>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</si>
  <si>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</si>
  <si>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396=396,000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</si>
  <si>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</si>
  <si>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</si>
  <si>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</si>
  <si>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</si>
  <si>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Viz.výkres C.3.1-8, D.1.3.1,2 
KCE "Z2"  - OBNOVENÍ ZPEVNĚNÝCH SJEZDŮ   
ACO 11+ (50 mm)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</si>
  <si>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</si>
  <si>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</si>
  <si>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</si>
  <si>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</si>
  <si>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</si>
  <si>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</si>
  <si>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</si>
  <si>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</si>
  <si>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</si>
  <si>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</si>
  <si>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</si>
  <si>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</si>
  <si>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</si>
  <si>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</si>
  <si>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</si>
  <si>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</si>
  <si>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</si>
  <si>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</si>
  <si>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</si>
  <si>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</si>
  <si>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</si>
  <si>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</si>
  <si>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</si>
  <si>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</si>
  <si>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</si>
  <si>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</si>
  <si>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</si>
  <si>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</si>
  <si>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</si>
  <si>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</si>
  <si>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</si>
  <si>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</si>
  <si>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</si>
  <si>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</si>
  <si>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</si>
  <si>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</si>
  <si>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</si>
  <si>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</si>
  <si>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</si>
  <si>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</si>
  <si>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</si>
  <si>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</si>
  <si>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</si>
  <si>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</si>
  <si>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</si>
  <si>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</si>
  <si>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</si>
  <si>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</si>
  <si>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</si>
  <si>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</si>
  <si>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</si>
  <si>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</si>
  <si>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</si>
  <si>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</si>
  <si>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113743</t>
  </si>
  <si>
    <t>FRÉZOVÁNÍ ZPEVNĚNÝCH PLOCH ASFALTOVÝCH TL. DO 50MM</t>
  </si>
  <si>
    <t>6400*5,5=35 200,000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</si>
  <si>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</si>
  <si>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</si>
  <si>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</si>
  <si>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</si>
  <si>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12922</t>
  </si>
  <si>
    <t>ČIŠTĚNÍ KRAJNIC OD NÁNOSU TL. DO 100MM</t>
  </si>
  <si>
    <t>2*0.25*6300=3 150,000 [A]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</si>
  <si>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</si>
  <si>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</si>
  <si>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</si>
  <si>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</si>
  <si>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</si>
  <si>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</si>
  <si>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</si>
  <si>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</si>
  <si>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</si>
  <si>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</si>
  <si>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931325</t>
  </si>
  <si>
    <t>TĚSNĚNÍ DILATAČ SPAR ASF ZÁLIVKOU MODIFIK PRŮŘ DO 600MM2</t>
  </si>
  <si>
    <t>93808</t>
  </si>
  <si>
    <t>OČIŠTĚNÍ VOZOVEK ZAMETENÍM</t>
  </si>
  <si>
    <t>položka zahrnuje očištění předepsaným způsobem včetně odklizení vzniklého odpadu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</si>
  <si>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</si>
  <si>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</si>
  <si>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</si>
  <si>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</si>
  <si>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</si>
  <si>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</si>
  <si>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</si>
  <si>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</si>
  <si>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</si>
  <si>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</si>
  <si>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</si>
  <si>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</si>
  <si>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</si>
  <si>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</si>
  <si>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574A43</t>
  </si>
  <si>
    <t>ASFALTOVÝ BETON PRO OBRUSNÉ VRSTVY ACO 11 TL. 50MM</t>
  </si>
  <si>
    <t>Dle zadávací dokumentace  
Viz.výkresová část stavebního objektu D.6 - SO 902 
450=450,000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</si>
  <si>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</si>
  <si>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</si>
  <si>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</si>
  <si>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</si>
  <si>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</si>
  <si>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</si>
  <si>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</si>
  <si>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</si>
  <si>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</si>
  <si>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</si>
  <si>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</si>
  <si>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</si>
  <si>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</si>
  <si>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zahrnuje veškeré náklady související s náhradní autousovou dopravou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</si>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</sst>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246</v>
      </c>
      <c s="21" t="s">
        <v>245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260</v>
      </c>
      <c s="21" t="s">
        <v>259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367</v>
      </c>
      <c s="21" t="s">
        <v>366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381</v>
      </c>
      <c s="21" t="s">
        <v>378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382</v>
      </c>
      <c s="21" t="s">
        <v>380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431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456</v>
      </c>
      <c s="21" t="s">
        <v>455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462</v>
      </c>
      <c s="21" t="s">
        <v>460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463</v>
      </c>
      <c s="21" t="s">
        <v>460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502</v>
      </c>
      <c s="21" t="s">
        <v>501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535</v>
      </c>
      <c s="21" t="s">
        <v>534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551</v>
      </c>
      <c s="19" t="s">
        <v>552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554</v>
      </c>
      <c s="21" t="s">
        <v>553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566</v>
      </c>
      <c s="21" t="s">
        <v>565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0+O11+O16+O29+O42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500</v>
      </c>
      <c s="43">
        <f>0+I11+I16+I29+I42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500</v>
      </c>
      <c s="6"/>
      <c s="18" t="s">
        <v>501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32</v>
      </c>
      <c s="31" t="s">
        <v>61</v>
      </c>
      <c s="26" t="s">
        <v>67</v>
      </c>
      <c s="32" t="s">
        <v>63</v>
      </c>
      <c s="33" t="s">
        <v>64</v>
      </c>
      <c s="34">
        <v>4224</v>
      </c>
      <c s="35">
        <v>1200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503</v>
      </c>
    </row>
    <row r="14" spans="1:5" ht="51">
      <c r="A14" s="38" t="s">
        <v>68</v>
      </c>
      <c r="E14" s="39" t="s">
        <v>504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39</v>
      </c>
      <c s="31" t="s">
        <v>505</v>
      </c>
      <c s="26" t="s">
        <v>67</v>
      </c>
      <c s="32" t="s">
        <v>506</v>
      </c>
      <c s="33" t="s">
        <v>126</v>
      </c>
      <c s="34">
        <v>35200</v>
      </c>
      <c s="35">
        <v>59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12.75">
      <c r="A19" s="38" t="s">
        <v>68</v>
      </c>
      <c r="E19" s="39" t="s">
        <v>507</v>
      </c>
    </row>
    <row r="20" spans="1:5" ht="63.75">
      <c r="A20" t="s">
        <v>70</v>
      </c>
      <c r="E20" s="37" t="s">
        <v>85</v>
      </c>
    </row>
    <row r="21" spans="1:16" ht="12.75">
      <c r="A21" s="26" t="s">
        <v>60</v>
      </c>
      <c s="31" t="s">
        <v>50</v>
      </c>
      <c s="31" t="s">
        <v>508</v>
      </c>
      <c s="26" t="s">
        <v>67</v>
      </c>
      <c s="32" t="s">
        <v>509</v>
      </c>
      <c s="33" t="s">
        <v>133</v>
      </c>
      <c s="34">
        <v>325</v>
      </c>
      <c s="35">
        <v>123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25.5">
      <c r="A23" s="38" t="s">
        <v>68</v>
      </c>
      <c r="E23" s="39" t="s">
        <v>510</v>
      </c>
    </row>
    <row r="24" spans="1:5" ht="25.5">
      <c r="A24" t="s">
        <v>70</v>
      </c>
      <c r="E24" s="37" t="s">
        <v>511</v>
      </c>
    </row>
    <row r="25" spans="1:16" ht="12.75">
      <c r="A25" s="26" t="s">
        <v>60</v>
      </c>
      <c s="31" t="s">
        <v>33</v>
      </c>
      <c s="31" t="s">
        <v>512</v>
      </c>
      <c s="26" t="s">
        <v>67</v>
      </c>
      <c s="32" t="s">
        <v>513</v>
      </c>
      <c s="33" t="s">
        <v>126</v>
      </c>
      <c s="34">
        <v>3150</v>
      </c>
      <c s="35">
        <v>40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12.75">
      <c r="A27" s="38" t="s">
        <v>68</v>
      </c>
      <c r="E27" s="39" t="s">
        <v>514</v>
      </c>
    </row>
    <row r="28" spans="1:5" ht="63.75">
      <c r="A28" t="s">
        <v>70</v>
      </c>
      <c r="E28" s="37" t="s">
        <v>275</v>
      </c>
    </row>
    <row r="29" spans="1:18" ht="12.75" customHeight="1">
      <c r="A29" s="6" t="s">
        <v>58</v>
      </c>
      <c s="6"/>
      <c s="41" t="s">
        <v>45</v>
      </c>
      <c s="6"/>
      <c s="29" t="s">
        <v>161</v>
      </c>
      <c s="6"/>
      <c s="6"/>
      <c s="6"/>
      <c s="42">
        <f>0+Q29</f>
      </c>
      <c s="6"/>
      <c r="O29">
        <f>0+R29</f>
      </c>
      <c r="Q29">
        <f>0+I30+I34+I38</f>
      </c>
      <c>
        <f>0+O30+O34+O38</f>
      </c>
    </row>
    <row r="30" spans="1:16" ht="12.75">
      <c r="A30" s="26" t="s">
        <v>60</v>
      </c>
      <c s="31" t="s">
        <v>175</v>
      </c>
      <c s="31" t="s">
        <v>515</v>
      </c>
      <c s="26" t="s">
        <v>67</v>
      </c>
      <c s="32" t="s">
        <v>516</v>
      </c>
      <c s="33" t="s">
        <v>126</v>
      </c>
      <c s="34">
        <v>3150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67</v>
      </c>
    </row>
    <row r="32" spans="1:5" ht="12.75">
      <c r="A32" s="38" t="s">
        <v>68</v>
      </c>
      <c r="E32" s="39" t="s">
        <v>517</v>
      </c>
    </row>
    <row r="33" spans="1:5" ht="38.25">
      <c r="A33" t="s">
        <v>70</v>
      </c>
      <c r="E33" s="37" t="s">
        <v>518</v>
      </c>
    </row>
    <row r="34" spans="1:16" ht="12.75">
      <c r="A34" s="26" t="s">
        <v>60</v>
      </c>
      <c s="31" t="s">
        <v>47</v>
      </c>
      <c s="31" t="s">
        <v>519</v>
      </c>
      <c s="26" t="s">
        <v>67</v>
      </c>
      <c s="32" t="s">
        <v>520</v>
      </c>
      <c s="33" t="s">
        <v>126</v>
      </c>
      <c s="34">
        <v>35200</v>
      </c>
      <c s="35">
        <v>11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67</v>
      </c>
    </row>
    <row r="36" spans="1:5" ht="12.75">
      <c r="A36" s="38" t="s">
        <v>68</v>
      </c>
      <c r="E36" s="39" t="s">
        <v>507</v>
      </c>
    </row>
    <row r="37" spans="1:5" ht="51">
      <c r="A37" t="s">
        <v>70</v>
      </c>
      <c r="E37" s="37" t="s">
        <v>446</v>
      </c>
    </row>
    <row r="38" spans="1:16" ht="12.75">
      <c r="A38" s="26" t="s">
        <v>60</v>
      </c>
      <c s="31" t="s">
        <v>45</v>
      </c>
      <c s="31" t="s">
        <v>171</v>
      </c>
      <c s="26" t="s">
        <v>67</v>
      </c>
      <c s="32" t="s">
        <v>172</v>
      </c>
      <c s="33" t="s">
        <v>126</v>
      </c>
      <c s="34">
        <v>35200</v>
      </c>
      <c s="35">
        <v>263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67</v>
      </c>
    </row>
    <row r="40" spans="1:5" ht="12.75">
      <c r="A40" s="38" t="s">
        <v>68</v>
      </c>
      <c r="E40" s="39" t="s">
        <v>507</v>
      </c>
    </row>
    <row r="41" spans="1:5" ht="140.25">
      <c r="A41" t="s">
        <v>70</v>
      </c>
      <c r="E41" s="37" t="s">
        <v>174</v>
      </c>
    </row>
    <row r="42" spans="1:18" ht="12.75" customHeight="1">
      <c r="A42" s="6" t="s">
        <v>58</v>
      </c>
      <c s="6"/>
      <c s="41" t="s">
        <v>50</v>
      </c>
      <c s="6"/>
      <c s="29" t="s">
        <v>203</v>
      </c>
      <c s="6"/>
      <c s="6"/>
      <c s="6"/>
      <c s="42">
        <f>0+Q42</f>
      </c>
      <c s="6"/>
      <c r="O42">
        <f>0+R42</f>
      </c>
      <c r="Q42">
        <f>0+I43+I47+I51+I55</f>
      </c>
      <c>
        <f>0+O43+O47+O51+O55</f>
      </c>
    </row>
    <row r="43" spans="1:16" ht="12.75">
      <c r="A43" s="26" t="s">
        <v>60</v>
      </c>
      <c s="31" t="s">
        <v>54</v>
      </c>
      <c s="31" t="s">
        <v>521</v>
      </c>
      <c s="26" t="s">
        <v>67</v>
      </c>
      <c s="32" t="s">
        <v>522</v>
      </c>
      <c s="33" t="s">
        <v>133</v>
      </c>
      <c s="34">
        <v>12.5</v>
      </c>
      <c s="35">
        <v>3860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67</v>
      </c>
    </row>
    <row r="45" spans="1:5" ht="12.75">
      <c r="A45" s="38" t="s">
        <v>68</v>
      </c>
      <c r="E45" s="39" t="s">
        <v>523</v>
      </c>
    </row>
    <row r="46" spans="1:5" ht="63.75">
      <c r="A46" t="s">
        <v>70</v>
      </c>
      <c r="E46" s="37" t="s">
        <v>524</v>
      </c>
    </row>
    <row r="47" spans="1:16" ht="12.75">
      <c r="A47" s="26" t="s">
        <v>60</v>
      </c>
      <c s="31" t="s">
        <v>52</v>
      </c>
      <c s="31" t="s">
        <v>525</v>
      </c>
      <c s="26" t="s">
        <v>67</v>
      </c>
      <c s="32" t="s">
        <v>526</v>
      </c>
      <c s="33" t="s">
        <v>133</v>
      </c>
      <c s="34">
        <v>325</v>
      </c>
      <c s="35">
        <v>82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67</v>
      </c>
    </row>
    <row r="49" spans="1:5" ht="25.5">
      <c r="A49" s="38" t="s">
        <v>68</v>
      </c>
      <c r="E49" s="39" t="s">
        <v>510</v>
      </c>
    </row>
    <row r="50" spans="1:5" ht="38.25">
      <c r="A50" t="s">
        <v>70</v>
      </c>
      <c r="E50" s="37" t="s">
        <v>353</v>
      </c>
    </row>
    <row r="51" spans="1:16" ht="12.75">
      <c r="A51" s="26" t="s">
        <v>60</v>
      </c>
      <c s="31" t="s">
        <v>178</v>
      </c>
      <c s="31" t="s">
        <v>527</v>
      </c>
      <c s="26" t="s">
        <v>67</v>
      </c>
      <c s="32" t="s">
        <v>528</v>
      </c>
      <c s="33" t="s">
        <v>126</v>
      </c>
      <c s="34">
        <v>35200</v>
      </c>
      <c s="35">
        <v>2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67</v>
      </c>
    </row>
    <row r="53" spans="1:5" ht="12.75">
      <c r="A53" s="38" t="s">
        <v>68</v>
      </c>
      <c r="E53" s="39" t="s">
        <v>507</v>
      </c>
    </row>
    <row r="54" spans="1:5" ht="25.5">
      <c r="A54" t="s">
        <v>70</v>
      </c>
      <c r="E54" s="37" t="s">
        <v>529</v>
      </c>
    </row>
    <row r="55" spans="1:16" ht="12.75">
      <c r="A55" s="26" t="s">
        <v>60</v>
      </c>
      <c s="31" t="s">
        <v>162</v>
      </c>
      <c s="31" t="s">
        <v>530</v>
      </c>
      <c s="26" t="s">
        <v>67</v>
      </c>
      <c s="32" t="s">
        <v>531</v>
      </c>
      <c s="33" t="s">
        <v>133</v>
      </c>
      <c s="34">
        <v>12.5</v>
      </c>
      <c s="35">
        <v>2120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67</v>
      </c>
    </row>
    <row r="57" spans="1:5" ht="12.75">
      <c r="A57" s="38" t="s">
        <v>68</v>
      </c>
      <c r="E57" s="39" t="s">
        <v>523</v>
      </c>
    </row>
    <row r="58" spans="1:5" ht="114.75">
      <c r="A58" t="s">
        <v>70</v>
      </c>
      <c r="E58" s="37" t="s">
        <v>532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533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533</v>
      </c>
      <c s="6"/>
      <c s="18" t="s">
        <v>534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80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536</v>
      </c>
      <c s="26" t="s">
        <v>67</v>
      </c>
      <c s="32" t="s">
        <v>537</v>
      </c>
      <c s="33" t="s">
        <v>83</v>
      </c>
      <c s="34">
        <v>52.5</v>
      </c>
      <c s="35">
        <v>1210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38.25">
      <c r="A13" s="38" t="s">
        <v>68</v>
      </c>
      <c r="E13" s="39" t="s">
        <v>538</v>
      </c>
    </row>
    <row r="14" spans="1:5" ht="63.75">
      <c r="A14" t="s">
        <v>70</v>
      </c>
      <c r="E14" s="37" t="s">
        <v>85</v>
      </c>
    </row>
    <row r="15" spans="1:18" ht="12.75" customHeight="1">
      <c r="A15" s="6" t="s">
        <v>58</v>
      </c>
      <c s="6"/>
      <c s="41" t="s">
        <v>45</v>
      </c>
      <c s="6"/>
      <c s="29" t="s">
        <v>161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45</v>
      </c>
      <c s="31" t="s">
        <v>539</v>
      </c>
      <c s="26" t="s">
        <v>67</v>
      </c>
      <c s="32" t="s">
        <v>540</v>
      </c>
      <c s="33" t="s">
        <v>126</v>
      </c>
      <c s="34">
        <v>450</v>
      </c>
      <c s="35">
        <v>40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51">
      <c r="A18" s="38" t="s">
        <v>68</v>
      </c>
      <c r="E18" s="39" t="s">
        <v>541</v>
      </c>
    </row>
    <row r="19" spans="1:5" ht="102">
      <c r="A19" t="s">
        <v>70</v>
      </c>
      <c r="E19" s="37" t="s">
        <v>442</v>
      </c>
    </row>
    <row r="20" spans="1:16" ht="12.75">
      <c r="A20" s="26" t="s">
        <v>60</v>
      </c>
      <c s="31" t="s">
        <v>47</v>
      </c>
      <c s="31" t="s">
        <v>539</v>
      </c>
      <c s="26" t="s">
        <v>39</v>
      </c>
      <c s="32" t="s">
        <v>542</v>
      </c>
      <c s="33" t="s">
        <v>126</v>
      </c>
      <c s="34">
        <v>450</v>
      </c>
      <c s="35">
        <v>40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51">
      <c r="A22" s="38" t="s">
        <v>68</v>
      </c>
      <c r="E22" s="39" t="s">
        <v>543</v>
      </c>
    </row>
    <row r="23" spans="1:5" ht="102">
      <c r="A23" t="s">
        <v>70</v>
      </c>
      <c r="E23" s="37" t="s">
        <v>442</v>
      </c>
    </row>
    <row r="24" spans="1:16" ht="12.75">
      <c r="A24" s="26" t="s">
        <v>60</v>
      </c>
      <c s="31" t="s">
        <v>32</v>
      </c>
      <c s="31" t="s">
        <v>544</v>
      </c>
      <c s="26" t="s">
        <v>67</v>
      </c>
      <c s="32" t="s">
        <v>545</v>
      </c>
      <c s="33" t="s">
        <v>126</v>
      </c>
      <c s="34">
        <v>450</v>
      </c>
      <c s="35">
        <v>253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67</v>
      </c>
    </row>
    <row r="26" spans="1:5" ht="38.25">
      <c r="A26" s="38" t="s">
        <v>68</v>
      </c>
      <c r="E26" s="39" t="s">
        <v>546</v>
      </c>
    </row>
    <row r="27" spans="1:5" ht="140.25">
      <c r="A27" t="s">
        <v>70</v>
      </c>
      <c r="E27" s="37" t="s">
        <v>174</v>
      </c>
    </row>
    <row r="28" spans="1:16" ht="12.75">
      <c r="A28" s="26" t="s">
        <v>60</v>
      </c>
      <c s="31" t="s">
        <v>33</v>
      </c>
      <c s="31" t="s">
        <v>547</v>
      </c>
      <c s="26" t="s">
        <v>67</v>
      </c>
      <c s="32" t="s">
        <v>548</v>
      </c>
      <c s="33" t="s">
        <v>126</v>
      </c>
      <c s="34">
        <v>350</v>
      </c>
      <c s="35">
        <v>1400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67</v>
      </c>
    </row>
    <row r="30" spans="1:5" ht="38.25">
      <c r="A30" s="38" t="s">
        <v>68</v>
      </c>
      <c r="E30" s="39" t="s">
        <v>549</v>
      </c>
    </row>
    <row r="31" spans="1:5" ht="153">
      <c r="A31" t="s">
        <v>70</v>
      </c>
      <c r="E31" s="37" t="s">
        <v>550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551</v>
      </c>
      <c s="1"/>
      <c s="14" t="s">
        <v>552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379</v>
      </c>
      <c s="6"/>
      <c s="18" t="s">
        <v>553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555</v>
      </c>
      <c s="26" t="s">
        <v>67</v>
      </c>
      <c s="32" t="s">
        <v>556</v>
      </c>
      <c s="33" t="s">
        <v>385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67</v>
      </c>
    </row>
    <row r="12" spans="1:5" ht="12.75">
      <c r="A12" s="38" t="s">
        <v>68</v>
      </c>
      <c r="E12" s="39" t="s">
        <v>398</v>
      </c>
    </row>
    <row r="13" spans="1:5" ht="12.75">
      <c r="A13" t="s">
        <v>70</v>
      </c>
      <c r="E13" s="37" t="s">
        <v>557</v>
      </c>
    </row>
    <row r="14" spans="1:16" ht="12.75">
      <c r="A14" s="26" t="s">
        <v>60</v>
      </c>
      <c s="31" t="s">
        <v>32</v>
      </c>
      <c s="31" t="s">
        <v>558</v>
      </c>
      <c s="26" t="s">
        <v>67</v>
      </c>
      <c s="32" t="s">
        <v>559</v>
      </c>
      <c s="33" t="s">
        <v>385</v>
      </c>
      <c s="34">
        <v>1</v>
      </c>
      <c s="35">
        <v>1500000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67</v>
      </c>
    </row>
    <row r="16" spans="1:5" ht="25.5">
      <c r="A16" s="38" t="s">
        <v>68</v>
      </c>
      <c r="E16" s="39" t="s">
        <v>386</v>
      </c>
    </row>
    <row r="17" spans="1:5" ht="12.75">
      <c r="A17" t="s">
        <v>70</v>
      </c>
      <c r="E17" s="37" t="s">
        <v>560</v>
      </c>
    </row>
    <row r="18" spans="1:16" ht="12.75">
      <c r="A18" s="26" t="s">
        <v>60</v>
      </c>
      <c s="31" t="s">
        <v>33</v>
      </c>
      <c s="31" t="s">
        <v>561</v>
      </c>
      <c s="26" t="s">
        <v>67</v>
      </c>
      <c s="32" t="s">
        <v>562</v>
      </c>
      <c s="33" t="s">
        <v>385</v>
      </c>
      <c s="34">
        <v>1</v>
      </c>
      <c s="35">
        <v>200000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67</v>
      </c>
    </row>
    <row r="20" spans="1:5" ht="25.5">
      <c r="A20" s="38" t="s">
        <v>68</v>
      </c>
      <c r="E20" s="39" t="s">
        <v>386</v>
      </c>
    </row>
    <row r="21" spans="1:5" ht="25.5">
      <c r="A21" t="s">
        <v>70</v>
      </c>
      <c r="E21" s="37" t="s">
        <v>563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564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551</v>
      </c>
      <c s="1"/>
      <c s="14" t="s">
        <v>552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564</v>
      </c>
      <c s="6"/>
      <c s="18" t="s">
        <v>565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505</v>
      </c>
      <c s="26" t="s">
        <v>62</v>
      </c>
      <c s="32" t="s">
        <v>506</v>
      </c>
      <c s="33" t="s">
        <v>126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567</v>
      </c>
    </row>
    <row r="12" spans="1:5" ht="38.25">
      <c r="A12" s="38" t="s">
        <v>68</v>
      </c>
      <c r="E12" s="39" t="s">
        <v>568</v>
      </c>
    </row>
    <row r="13" spans="1:5" ht="63.75">
      <c r="A13" t="s">
        <v>70</v>
      </c>
      <c r="E13" s="37" t="s">
        <v>85</v>
      </c>
    </row>
    <row r="14" spans="1:18" ht="12.75" customHeight="1">
      <c r="A14" s="6" t="s">
        <v>58</v>
      </c>
      <c s="6"/>
      <c s="41" t="s">
        <v>45</v>
      </c>
      <c s="6"/>
      <c s="29" t="s">
        <v>161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519</v>
      </c>
      <c s="26" t="s">
        <v>67</v>
      </c>
      <c s="32" t="s">
        <v>520</v>
      </c>
      <c s="33" t="s">
        <v>126</v>
      </c>
      <c s="34">
        <v>1760</v>
      </c>
      <c s="35">
        <v>11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569</v>
      </c>
    </row>
    <row r="17" spans="1:5" ht="38.25">
      <c r="A17" s="38" t="s">
        <v>68</v>
      </c>
      <c r="E17" s="39" t="s">
        <v>570</v>
      </c>
    </row>
    <row r="18" spans="1:5" ht="51">
      <c r="A18" t="s">
        <v>70</v>
      </c>
      <c r="E18" s="37" t="s">
        <v>446</v>
      </c>
    </row>
    <row r="19" spans="1:16" ht="12.75">
      <c r="A19" s="26" t="s">
        <v>60</v>
      </c>
      <c s="31" t="s">
        <v>33</v>
      </c>
      <c s="31" t="s">
        <v>171</v>
      </c>
      <c s="26" t="s">
        <v>67</v>
      </c>
      <c s="32" t="s">
        <v>172</v>
      </c>
      <c s="33" t="s">
        <v>126</v>
      </c>
      <c s="34">
        <v>1760</v>
      </c>
      <c s="35">
        <v>263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569</v>
      </c>
    </row>
    <row r="21" spans="1:5" ht="38.25">
      <c r="A21" s="38" t="s">
        <v>68</v>
      </c>
      <c r="E21" s="39" t="s">
        <v>570</v>
      </c>
    </row>
    <row r="22" spans="1:5" ht="140.25">
      <c r="A22" t="s">
        <v>70</v>
      </c>
      <c r="E22" s="37" t="s">
        <v>174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0+O11+O24+O69+O78+O83+O96+O117+O134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0+I11+I24+I69+I78+I83+I96+I117+I134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5233.7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67</v>
      </c>
    </row>
    <row r="14" spans="1:5" ht="51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73</v>
      </c>
      <c s="32" t="s">
        <v>63</v>
      </c>
      <c s="33" t="s">
        <v>64</v>
      </c>
      <c s="34">
        <v>778.8</v>
      </c>
      <c s="35">
        <v>1200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38.25">
      <c r="A17" s="36" t="s">
        <v>66</v>
      </c>
      <c r="E17" s="37" t="s">
        <v>74</v>
      </c>
    </row>
    <row r="18" spans="1:5" ht="12.75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76</v>
      </c>
      <c s="26" t="s">
        <v>67</v>
      </c>
      <c s="32" t="s">
        <v>77</v>
      </c>
      <c s="33" t="s">
        <v>64</v>
      </c>
      <c s="34">
        <v>2376</v>
      </c>
      <c s="35">
        <v>13000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78</v>
      </c>
    </row>
    <row r="22" spans="1:5" ht="63.75">
      <c r="A22" s="38" t="s">
        <v>68</v>
      </c>
      <c r="E22" s="39" t="s">
        <v>79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80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25.5">
      <c r="A25" s="26" t="s">
        <v>60</v>
      </c>
      <c s="31" t="s">
        <v>43</v>
      </c>
      <c s="31" t="s">
        <v>81</v>
      </c>
      <c s="26" t="s">
        <v>67</v>
      </c>
      <c s="32" t="s">
        <v>82</v>
      </c>
      <c s="33" t="s">
        <v>83</v>
      </c>
      <c s="34">
        <v>990</v>
      </c>
      <c s="35">
        <v>904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63.75">
      <c r="A27" s="38" t="s">
        <v>68</v>
      </c>
      <c r="E27" s="39" t="s">
        <v>84</v>
      </c>
    </row>
    <row r="28" spans="1:5" ht="63.75">
      <c r="A28" t="s">
        <v>70</v>
      </c>
      <c r="E28" s="37" t="s">
        <v>85</v>
      </c>
    </row>
    <row r="29" spans="1:16" ht="25.5">
      <c r="A29" s="26" t="s">
        <v>60</v>
      </c>
      <c s="31" t="s">
        <v>86</v>
      </c>
      <c s="31" t="s">
        <v>87</v>
      </c>
      <c s="26" t="s">
        <v>67</v>
      </c>
      <c s="32" t="s">
        <v>88</v>
      </c>
      <c s="33" t="s">
        <v>89</v>
      </c>
      <c s="34">
        <v>130680</v>
      </c>
      <c s="35">
        <v>12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51">
      <c r="A31" s="38" t="s">
        <v>68</v>
      </c>
      <c r="E31" s="39" t="s">
        <v>90</v>
      </c>
    </row>
    <row r="32" spans="1:5" ht="25.5">
      <c r="A32" t="s">
        <v>70</v>
      </c>
      <c r="E32" s="37" t="s">
        <v>91</v>
      </c>
    </row>
    <row r="33" spans="1:16" ht="25.5">
      <c r="A33" s="26" t="s">
        <v>60</v>
      </c>
      <c s="31" t="s">
        <v>32</v>
      </c>
      <c s="31" t="s">
        <v>92</v>
      </c>
      <c s="26" t="s">
        <v>67</v>
      </c>
      <c s="32" t="s">
        <v>93</v>
      </c>
      <c s="33" t="s">
        <v>83</v>
      </c>
      <c s="34">
        <v>1980</v>
      </c>
      <c s="35">
        <v>452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38.25">
      <c r="A35" s="38" t="s">
        <v>68</v>
      </c>
      <c r="E35" s="39" t="s">
        <v>94</v>
      </c>
    </row>
    <row r="36" spans="1:5" ht="63.75">
      <c r="A36" t="s">
        <v>70</v>
      </c>
      <c r="E36" s="37" t="s">
        <v>85</v>
      </c>
    </row>
    <row r="37" spans="1:16" ht="12.75">
      <c r="A37" s="26" t="s">
        <v>60</v>
      </c>
      <c s="31" t="s">
        <v>33</v>
      </c>
      <c s="31" t="s">
        <v>95</v>
      </c>
      <c s="26" t="s">
        <v>67</v>
      </c>
      <c s="32" t="s">
        <v>96</v>
      </c>
      <c s="33" t="s">
        <v>83</v>
      </c>
      <c s="34">
        <v>324.5</v>
      </c>
      <c s="35">
        <v>1510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25.5">
      <c r="A38" s="36" t="s">
        <v>66</v>
      </c>
      <c r="E38" s="37" t="s">
        <v>97</v>
      </c>
    </row>
    <row r="39" spans="1:5" ht="51">
      <c r="A39" s="38" t="s">
        <v>68</v>
      </c>
      <c r="E39" s="39" t="s">
        <v>98</v>
      </c>
    </row>
    <row r="40" spans="1:5" ht="63.75">
      <c r="A40" t="s">
        <v>70</v>
      </c>
      <c r="E40" s="37" t="s">
        <v>85</v>
      </c>
    </row>
    <row r="41" spans="1:16" ht="12.75">
      <c r="A41" s="26" t="s">
        <v>60</v>
      </c>
      <c s="31" t="s">
        <v>33</v>
      </c>
      <c s="31" t="s">
        <v>95</v>
      </c>
      <c s="26" t="s">
        <v>99</v>
      </c>
      <c s="32" t="s">
        <v>96</v>
      </c>
      <c s="33" t="s">
        <v>83</v>
      </c>
      <c s="34">
        <v>324.5</v>
      </c>
      <c s="35">
        <v>1510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25.5">
      <c r="A42" s="36" t="s">
        <v>66</v>
      </c>
      <c r="E42" s="37" t="s">
        <v>100</v>
      </c>
    </row>
    <row r="43" spans="1:5" ht="51">
      <c r="A43" s="38" t="s">
        <v>68</v>
      </c>
      <c r="E43" s="39" t="s">
        <v>98</v>
      </c>
    </row>
    <row r="44" spans="1:5" ht="63.75">
      <c r="A44" t="s">
        <v>70</v>
      </c>
      <c r="E44" s="37" t="s">
        <v>85</v>
      </c>
    </row>
    <row r="45" spans="1:16" ht="12.75">
      <c r="A45" s="26" t="s">
        <v>60</v>
      </c>
      <c s="31" t="s">
        <v>101</v>
      </c>
      <c s="31" t="s">
        <v>102</v>
      </c>
      <c s="26" t="s">
        <v>67</v>
      </c>
      <c s="32" t="s">
        <v>103</v>
      </c>
      <c s="33" t="s">
        <v>89</v>
      </c>
      <c s="34">
        <v>35695</v>
      </c>
      <c s="35">
        <v>12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51">
      <c r="A47" s="38" t="s">
        <v>68</v>
      </c>
      <c r="E47" s="39" t="s">
        <v>104</v>
      </c>
    </row>
    <row r="48" spans="1:5" ht="25.5">
      <c r="A48" t="s">
        <v>70</v>
      </c>
      <c r="E48" s="37" t="s">
        <v>91</v>
      </c>
    </row>
    <row r="49" spans="1:16" ht="12.75">
      <c r="A49" s="26" t="s">
        <v>60</v>
      </c>
      <c s="31" t="s">
        <v>105</v>
      </c>
      <c s="31" t="s">
        <v>106</v>
      </c>
      <c s="26" t="s">
        <v>67</v>
      </c>
      <c s="32" t="s">
        <v>107</v>
      </c>
      <c s="33" t="s">
        <v>83</v>
      </c>
      <c s="34">
        <v>660</v>
      </c>
      <c s="35">
        <v>372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67</v>
      </c>
    </row>
    <row r="51" spans="1:5" ht="38.25">
      <c r="A51" s="38" t="s">
        <v>68</v>
      </c>
      <c r="E51" s="39" t="s">
        <v>108</v>
      </c>
    </row>
    <row r="52" spans="1:5" ht="369.75">
      <c r="A52" t="s">
        <v>70</v>
      </c>
      <c r="E52" s="37" t="s">
        <v>109</v>
      </c>
    </row>
    <row r="53" spans="1:16" ht="12.75">
      <c r="A53" s="26" t="s">
        <v>60</v>
      </c>
      <c s="31" t="s">
        <v>110</v>
      </c>
      <c s="31" t="s">
        <v>111</v>
      </c>
      <c s="26" t="s">
        <v>67</v>
      </c>
      <c s="32" t="s">
        <v>112</v>
      </c>
      <c s="33" t="s">
        <v>83</v>
      </c>
      <c s="34">
        <v>36.852</v>
      </c>
      <c s="35">
        <v>462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67</v>
      </c>
    </row>
    <row r="55" spans="1:5" ht="102">
      <c r="A55" s="38" t="s">
        <v>68</v>
      </c>
      <c r="E55" s="39" t="s">
        <v>113</v>
      </c>
    </row>
    <row r="56" spans="1:5" ht="318.75">
      <c r="A56" t="s">
        <v>70</v>
      </c>
      <c r="E56" s="37" t="s">
        <v>114</v>
      </c>
    </row>
    <row r="57" spans="1:16" ht="12.75">
      <c r="A57" s="26" t="s">
        <v>60</v>
      </c>
      <c s="31" t="s">
        <v>54</v>
      </c>
      <c s="31" t="s">
        <v>115</v>
      </c>
      <c s="26" t="s">
        <v>67</v>
      </c>
      <c s="32" t="s">
        <v>116</v>
      </c>
      <c s="33" t="s">
        <v>83</v>
      </c>
      <c s="34">
        <v>363.18</v>
      </c>
      <c s="35">
        <v>472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67</v>
      </c>
    </row>
    <row r="59" spans="1:5" ht="153">
      <c r="A59" s="38" t="s">
        <v>68</v>
      </c>
      <c r="E59" s="39" t="s">
        <v>117</v>
      </c>
    </row>
    <row r="60" spans="1:5" ht="318.75">
      <c r="A60" t="s">
        <v>70</v>
      </c>
      <c r="E60" s="37" t="s">
        <v>114</v>
      </c>
    </row>
    <row r="61" spans="1:16" ht="12.75">
      <c r="A61" s="26" t="s">
        <v>60</v>
      </c>
      <c s="31" t="s">
        <v>118</v>
      </c>
      <c s="31" t="s">
        <v>119</v>
      </c>
      <c s="26" t="s">
        <v>67</v>
      </c>
      <c s="32" t="s">
        <v>120</v>
      </c>
      <c s="33" t="s">
        <v>83</v>
      </c>
      <c s="34">
        <v>50.179</v>
      </c>
      <c s="35">
        <v>750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67</v>
      </c>
    </row>
    <row r="63" spans="1:5" ht="140.25">
      <c r="A63" s="38" t="s">
        <v>68</v>
      </c>
      <c r="E63" s="39" t="s">
        <v>121</v>
      </c>
    </row>
    <row r="64" spans="1:5" ht="293.25">
      <c r="A64" t="s">
        <v>70</v>
      </c>
      <c r="E64" s="37" t="s">
        <v>122</v>
      </c>
    </row>
    <row r="65" spans="1:16" ht="12.75">
      <c r="A65" s="26" t="s">
        <v>60</v>
      </c>
      <c s="31" t="s">
        <v>123</v>
      </c>
      <c s="31" t="s">
        <v>124</v>
      </c>
      <c s="26" t="s">
        <v>67</v>
      </c>
      <c s="32" t="s">
        <v>125</v>
      </c>
      <c s="33" t="s">
        <v>126</v>
      </c>
      <c s="34">
        <v>7150</v>
      </c>
      <c s="35">
        <v>13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67</v>
      </c>
    </row>
    <row r="67" spans="1:5" ht="76.5">
      <c r="A67" s="38" t="s">
        <v>68</v>
      </c>
      <c r="E67" s="39" t="s">
        <v>127</v>
      </c>
    </row>
    <row r="68" spans="1:5" ht="25.5">
      <c r="A68" t="s">
        <v>70</v>
      </c>
      <c r="E68" s="37" t="s">
        <v>128</v>
      </c>
    </row>
    <row r="69" spans="1:18" ht="12.75" customHeight="1">
      <c r="A69" s="6" t="s">
        <v>58</v>
      </c>
      <c s="6"/>
      <c s="41" t="s">
        <v>33</v>
      </c>
      <c s="6"/>
      <c s="29" t="s">
        <v>129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130</v>
      </c>
      <c s="31" t="s">
        <v>131</v>
      </c>
      <c s="26" t="s">
        <v>67</v>
      </c>
      <c s="32" t="s">
        <v>132</v>
      </c>
      <c s="33" t="s">
        <v>133</v>
      </c>
      <c s="34">
        <v>2200</v>
      </c>
      <c s="35">
        <v>325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67</v>
      </c>
    </row>
    <row r="72" spans="1:5" ht="51">
      <c r="A72" s="38" t="s">
        <v>68</v>
      </c>
      <c r="E72" s="39" t="s">
        <v>134</v>
      </c>
    </row>
    <row r="73" spans="1:5" ht="165.75">
      <c r="A73" t="s">
        <v>70</v>
      </c>
      <c r="E73" s="37" t="s">
        <v>135</v>
      </c>
    </row>
    <row r="74" spans="1:16" ht="12.75">
      <c r="A74" s="26" t="s">
        <v>60</v>
      </c>
      <c s="31" t="s">
        <v>136</v>
      </c>
      <c s="31" t="s">
        <v>137</v>
      </c>
      <c s="26" t="s">
        <v>67</v>
      </c>
      <c s="32" t="s">
        <v>138</v>
      </c>
      <c s="33" t="s">
        <v>126</v>
      </c>
      <c s="34">
        <v>5280</v>
      </c>
      <c s="35">
        <v>56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67</v>
      </c>
    </row>
    <row r="76" spans="1:5" ht="51">
      <c r="A76" s="38" t="s">
        <v>68</v>
      </c>
      <c r="E76" s="39" t="s">
        <v>139</v>
      </c>
    </row>
    <row r="77" spans="1:5" ht="51">
      <c r="A77" t="s">
        <v>70</v>
      </c>
      <c r="E77" s="37" t="s">
        <v>140</v>
      </c>
    </row>
    <row r="78" spans="1:18" ht="12.75" customHeight="1">
      <c r="A78" s="6" t="s">
        <v>58</v>
      </c>
      <c s="6"/>
      <c s="41" t="s">
        <v>32</v>
      </c>
      <c s="6"/>
      <c s="29" t="s">
        <v>141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142</v>
      </c>
      <c s="31" t="s">
        <v>143</v>
      </c>
      <c s="26" t="s">
        <v>67</v>
      </c>
      <c s="32" t="s">
        <v>144</v>
      </c>
      <c s="33" t="s">
        <v>83</v>
      </c>
      <c s="34">
        <v>16.05</v>
      </c>
      <c s="35">
        <v>5790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67</v>
      </c>
    </row>
    <row r="81" spans="1:5" ht="76.5">
      <c r="A81" s="38" t="s">
        <v>68</v>
      </c>
      <c r="E81" s="39" t="s">
        <v>145</v>
      </c>
    </row>
    <row r="82" spans="1:5" ht="369.75">
      <c r="A82" t="s">
        <v>70</v>
      </c>
      <c r="E82" s="37" t="s">
        <v>146</v>
      </c>
    </row>
    <row r="83" spans="1:18" ht="12.75" customHeight="1">
      <c r="A83" s="6" t="s">
        <v>58</v>
      </c>
      <c s="6"/>
      <c s="41" t="s">
        <v>43</v>
      </c>
      <c s="6"/>
      <c s="29" t="s">
        <v>147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148</v>
      </c>
      <c s="31" t="s">
        <v>149</v>
      </c>
      <c s="26" t="s">
        <v>67</v>
      </c>
      <c s="32" t="s">
        <v>150</v>
      </c>
      <c s="33" t="s">
        <v>83</v>
      </c>
      <c s="34">
        <v>2.813</v>
      </c>
      <c s="35">
        <v>2440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67</v>
      </c>
    </row>
    <row r="86" spans="1:5" ht="63.75">
      <c r="A86" s="38" t="s">
        <v>68</v>
      </c>
      <c r="E86" s="39" t="s">
        <v>151</v>
      </c>
    </row>
    <row r="87" spans="1:5" ht="369.75">
      <c r="A87" t="s">
        <v>70</v>
      </c>
      <c r="E87" s="37" t="s">
        <v>146</v>
      </c>
    </row>
    <row r="88" spans="1:16" ht="12.75">
      <c r="A88" s="26" t="s">
        <v>60</v>
      </c>
      <c s="31" t="s">
        <v>152</v>
      </c>
      <c s="31" t="s">
        <v>153</v>
      </c>
      <c s="26" t="s">
        <v>67</v>
      </c>
      <c s="32" t="s">
        <v>154</v>
      </c>
      <c s="33" t="s">
        <v>83</v>
      </c>
      <c s="34">
        <v>3.75</v>
      </c>
      <c s="35">
        <v>2840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67</v>
      </c>
    </row>
    <row r="90" spans="1:5" ht="38.25">
      <c r="A90" s="38" t="s">
        <v>68</v>
      </c>
      <c r="E90" s="39" t="s">
        <v>155</v>
      </c>
    </row>
    <row r="91" spans="1:5" ht="369.75">
      <c r="A91" t="s">
        <v>70</v>
      </c>
      <c r="E91" s="37" t="s">
        <v>146</v>
      </c>
    </row>
    <row r="92" spans="1:16" ht="12.75">
      <c r="A92" s="26" t="s">
        <v>60</v>
      </c>
      <c s="31" t="s">
        <v>156</v>
      </c>
      <c s="31" t="s">
        <v>157</v>
      </c>
      <c s="26" t="s">
        <v>67</v>
      </c>
      <c s="32" t="s">
        <v>158</v>
      </c>
      <c s="33" t="s">
        <v>83</v>
      </c>
      <c s="34">
        <v>5.625</v>
      </c>
      <c s="35">
        <v>750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67</v>
      </c>
    </row>
    <row r="94" spans="1:5" ht="38.25">
      <c r="A94" s="38" t="s">
        <v>68</v>
      </c>
      <c r="E94" s="39" t="s">
        <v>159</v>
      </c>
    </row>
    <row r="95" spans="1:5" ht="38.25">
      <c r="A95" t="s">
        <v>70</v>
      </c>
      <c r="E95" s="37" t="s">
        <v>160</v>
      </c>
    </row>
    <row r="96" spans="1:18" ht="12.75" customHeight="1">
      <c r="A96" s="6" t="s">
        <v>58</v>
      </c>
      <c s="6"/>
      <c s="41" t="s">
        <v>45</v>
      </c>
      <c s="6"/>
      <c s="29" t="s">
        <v>161</v>
      </c>
      <c s="6"/>
      <c s="6"/>
      <c s="6"/>
      <c s="42">
        <f>0+Q96</f>
      </c>
      <c s="6"/>
      <c r="O96">
        <f>0+R96</f>
      </c>
      <c r="Q96">
        <f>0+I97+I101+I105+I109+I113</f>
      </c>
      <c>
        <f>0+O97+O101+O105+O109+O113</f>
      </c>
    </row>
    <row r="97" spans="1:16" ht="12.75">
      <c r="A97" s="26" t="s">
        <v>60</v>
      </c>
      <c s="31" t="s">
        <v>162</v>
      </c>
      <c s="31" t="s">
        <v>163</v>
      </c>
      <c s="26" t="s">
        <v>67</v>
      </c>
      <c s="32" t="s">
        <v>164</v>
      </c>
      <c s="33" t="s">
        <v>126</v>
      </c>
      <c s="34">
        <v>7150</v>
      </c>
      <c s="35">
        <v>288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67</v>
      </c>
    </row>
    <row r="99" spans="1:5" ht="51">
      <c r="A99" s="38" t="s">
        <v>68</v>
      </c>
      <c r="E99" s="39" t="s">
        <v>165</v>
      </c>
    </row>
    <row r="100" spans="1:5" ht="127.5">
      <c r="A100" t="s">
        <v>70</v>
      </c>
      <c r="E100" s="37" t="s">
        <v>166</v>
      </c>
    </row>
    <row r="101" spans="1:16" ht="12.75">
      <c r="A101" s="26" t="s">
        <v>60</v>
      </c>
      <c s="31" t="s">
        <v>50</v>
      </c>
      <c s="31" t="s">
        <v>167</v>
      </c>
      <c s="26" t="s">
        <v>67</v>
      </c>
      <c s="32" t="s">
        <v>168</v>
      </c>
      <c s="33" t="s">
        <v>126</v>
      </c>
      <c s="34">
        <v>6875</v>
      </c>
      <c s="35">
        <v>142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67</v>
      </c>
    </row>
    <row r="103" spans="1:5" ht="51">
      <c r="A103" s="38" t="s">
        <v>68</v>
      </c>
      <c r="E103" s="39" t="s">
        <v>169</v>
      </c>
    </row>
    <row r="104" spans="1:5" ht="51">
      <c r="A104" t="s">
        <v>70</v>
      </c>
      <c r="E104" s="37" t="s">
        <v>170</v>
      </c>
    </row>
    <row r="105" spans="1:16" ht="12.75">
      <c r="A105" s="26" t="s">
        <v>60</v>
      </c>
      <c s="31" t="s">
        <v>47</v>
      </c>
      <c s="31" t="s">
        <v>171</v>
      </c>
      <c s="26" t="s">
        <v>67</v>
      </c>
      <c s="32" t="s">
        <v>172</v>
      </c>
      <c s="33" t="s">
        <v>126</v>
      </c>
      <c s="34">
        <v>6510</v>
      </c>
      <c s="35">
        <v>263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67</v>
      </c>
    </row>
    <row r="107" spans="1:5" ht="51">
      <c r="A107" s="38" t="s">
        <v>68</v>
      </c>
      <c r="E107" s="39" t="s">
        <v>173</v>
      </c>
    </row>
    <row r="108" spans="1:5" ht="140.25">
      <c r="A108" t="s">
        <v>70</v>
      </c>
      <c r="E108" s="37" t="s">
        <v>174</v>
      </c>
    </row>
    <row r="109" spans="1:16" ht="12.75">
      <c r="A109" s="26" t="s">
        <v>60</v>
      </c>
      <c s="31" t="s">
        <v>175</v>
      </c>
      <c s="31" t="s">
        <v>176</v>
      </c>
      <c s="26" t="s">
        <v>67</v>
      </c>
      <c s="32" t="s">
        <v>177</v>
      </c>
      <c s="33" t="s">
        <v>126</v>
      </c>
      <c s="34">
        <v>6510</v>
      </c>
      <c s="35">
        <v>282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67</v>
      </c>
    </row>
    <row r="111" spans="1:5" ht="51">
      <c r="A111" s="38" t="s">
        <v>68</v>
      </c>
      <c r="E111" s="39" t="s">
        <v>173</v>
      </c>
    </row>
    <row r="112" spans="1:5" ht="140.25">
      <c r="A112" t="s">
        <v>70</v>
      </c>
      <c r="E112" s="37" t="s">
        <v>174</v>
      </c>
    </row>
    <row r="113" spans="1:16" ht="12.75">
      <c r="A113" s="26" t="s">
        <v>60</v>
      </c>
      <c s="31" t="s">
        <v>178</v>
      </c>
      <c s="31" t="s">
        <v>179</v>
      </c>
      <c s="26" t="s">
        <v>67</v>
      </c>
      <c s="32" t="s">
        <v>180</v>
      </c>
      <c s="33" t="s">
        <v>126</v>
      </c>
      <c s="34">
        <v>6510</v>
      </c>
      <c s="35">
        <v>353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67</v>
      </c>
    </row>
    <row r="115" spans="1:5" ht="51">
      <c r="A115" s="38" t="s">
        <v>68</v>
      </c>
      <c r="E115" s="39" t="s">
        <v>173</v>
      </c>
    </row>
    <row r="116" spans="1:5" ht="140.25">
      <c r="A116" t="s">
        <v>70</v>
      </c>
      <c r="E116" s="37" t="s">
        <v>174</v>
      </c>
    </row>
    <row r="117" spans="1:18" ht="12.75" customHeight="1">
      <c r="A117" s="6" t="s">
        <v>58</v>
      </c>
      <c s="6"/>
      <c s="41" t="s">
        <v>178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6" t="s">
        <v>60</v>
      </c>
      <c s="31" t="s">
        <v>182</v>
      </c>
      <c s="31" t="s">
        <v>183</v>
      </c>
      <c s="26" t="s">
        <v>67</v>
      </c>
      <c s="32" t="s">
        <v>184</v>
      </c>
      <c s="33" t="s">
        <v>133</v>
      </c>
      <c s="34">
        <v>47.11</v>
      </c>
      <c s="35">
        <v>452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67</v>
      </c>
    </row>
    <row r="120" spans="1:5" ht="114.75">
      <c r="A120" s="38" t="s">
        <v>68</v>
      </c>
      <c r="E120" s="39" t="s">
        <v>185</v>
      </c>
    </row>
    <row r="121" spans="1:5" ht="255">
      <c r="A121" t="s">
        <v>70</v>
      </c>
      <c r="E121" s="37" t="s">
        <v>186</v>
      </c>
    </row>
    <row r="122" spans="1:16" ht="12.75">
      <c r="A122" s="26" t="s">
        <v>60</v>
      </c>
      <c s="31" t="s">
        <v>187</v>
      </c>
      <c s="31" t="s">
        <v>188</v>
      </c>
      <c s="26" t="s">
        <v>67</v>
      </c>
      <c s="32" t="s">
        <v>189</v>
      </c>
      <c s="33" t="s">
        <v>133</v>
      </c>
      <c s="34">
        <v>13.8</v>
      </c>
      <c s="35">
        <v>1060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67</v>
      </c>
    </row>
    <row r="124" spans="1:5" ht="114.75">
      <c r="A124" s="38" t="s">
        <v>68</v>
      </c>
      <c r="E124" s="39" t="s">
        <v>190</v>
      </c>
    </row>
    <row r="125" spans="1:5" ht="255">
      <c r="A125" t="s">
        <v>70</v>
      </c>
      <c r="E125" s="37" t="s">
        <v>186</v>
      </c>
    </row>
    <row r="126" spans="1:16" ht="12.75">
      <c r="A126" s="26" t="s">
        <v>60</v>
      </c>
      <c s="31" t="s">
        <v>191</v>
      </c>
      <c s="31" t="s">
        <v>192</v>
      </c>
      <c s="26" t="s">
        <v>67</v>
      </c>
      <c s="32" t="s">
        <v>193</v>
      </c>
      <c s="33" t="s">
        <v>194</v>
      </c>
      <c s="34">
        <v>25</v>
      </c>
      <c s="35">
        <v>8170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67</v>
      </c>
    </row>
    <row r="128" spans="1:5" ht="38.25">
      <c r="A128" s="38" t="s">
        <v>68</v>
      </c>
      <c r="E128" s="39" t="s">
        <v>195</v>
      </c>
    </row>
    <row r="129" spans="1:5" ht="76.5">
      <c r="A129" t="s">
        <v>70</v>
      </c>
      <c r="E129" s="37" t="s">
        <v>196</v>
      </c>
    </row>
    <row r="130" spans="1:16" ht="12.75">
      <c r="A130" s="26" t="s">
        <v>60</v>
      </c>
      <c s="31" t="s">
        <v>197</v>
      </c>
      <c s="31" t="s">
        <v>198</v>
      </c>
      <c s="26" t="s">
        <v>67</v>
      </c>
      <c s="32" t="s">
        <v>199</v>
      </c>
      <c s="33" t="s">
        <v>194</v>
      </c>
      <c s="34">
        <v>1</v>
      </c>
      <c s="35">
        <v>14600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200</v>
      </c>
    </row>
    <row r="132" spans="1:5" ht="38.25">
      <c r="A132" s="38" t="s">
        <v>68</v>
      </c>
      <c r="E132" s="39" t="s">
        <v>201</v>
      </c>
    </row>
    <row r="133" spans="1:5" ht="242.25">
      <c r="A133" t="s">
        <v>70</v>
      </c>
      <c r="E133" s="37" t="s">
        <v>202</v>
      </c>
    </row>
    <row r="134" spans="1:18" ht="12.75" customHeight="1">
      <c r="A134" s="6" t="s">
        <v>58</v>
      </c>
      <c s="6"/>
      <c s="41" t="s">
        <v>50</v>
      </c>
      <c s="6"/>
      <c s="29" t="s">
        <v>203</v>
      </c>
      <c s="6"/>
      <c s="6"/>
      <c s="6"/>
      <c s="42">
        <f>0+Q134</f>
      </c>
      <c s="6"/>
      <c r="O134">
        <f>0+R134</f>
      </c>
      <c r="Q134">
        <f>0+I135+I139+I143+I147+I151+I155+I159+I163+I167</f>
      </c>
      <c>
        <f>0+O135+O139+O143+O147+O151+O155+O159+O163+O167</f>
      </c>
    </row>
    <row r="135" spans="1:16" ht="12.75">
      <c r="A135" s="26" t="s">
        <v>60</v>
      </c>
      <c s="31" t="s">
        <v>204</v>
      </c>
      <c s="31" t="s">
        <v>205</v>
      </c>
      <c s="26" t="s">
        <v>67</v>
      </c>
      <c s="32" t="s">
        <v>206</v>
      </c>
      <c s="33" t="s">
        <v>133</v>
      </c>
      <c s="34">
        <v>12</v>
      </c>
      <c s="35">
        <v>2250</v>
      </c>
      <c s="35">
        <f>ROUND(ROUND(H135,2)*ROUND(G135,3),2)</f>
      </c>
      <c s="33" t="s">
        <v>65</v>
      </c>
      <c r="O135">
        <f>(I135*21)/100</f>
      </c>
      <c t="s">
        <v>33</v>
      </c>
    </row>
    <row r="136" spans="1:5" ht="12.75">
      <c r="A136" s="36" t="s">
        <v>66</v>
      </c>
      <c r="E136" s="37" t="s">
        <v>67</v>
      </c>
    </row>
    <row r="137" spans="1:5" ht="38.25">
      <c r="A137" s="38" t="s">
        <v>68</v>
      </c>
      <c r="E137" s="39" t="s">
        <v>207</v>
      </c>
    </row>
    <row r="138" spans="1:5" ht="63.75">
      <c r="A138" t="s">
        <v>70</v>
      </c>
      <c r="E138" s="37" t="s">
        <v>208</v>
      </c>
    </row>
    <row r="139" spans="1:16" ht="25.5">
      <c r="A139" s="26" t="s">
        <v>60</v>
      </c>
      <c s="31" t="s">
        <v>209</v>
      </c>
      <c s="31" t="s">
        <v>210</v>
      </c>
      <c s="26" t="s">
        <v>67</v>
      </c>
      <c s="32" t="s">
        <v>211</v>
      </c>
      <c s="33" t="s">
        <v>133</v>
      </c>
      <c s="34">
        <v>70</v>
      </c>
      <c s="35">
        <v>950</v>
      </c>
      <c s="35">
        <f>ROUND(ROUND(H139,2)*ROUND(G139,3),2)</f>
      </c>
      <c s="33" t="s">
        <v>65</v>
      </c>
      <c r="O139">
        <f>(I139*21)/100</f>
      </c>
      <c t="s">
        <v>33</v>
      </c>
    </row>
    <row r="140" spans="1:5" ht="12.75">
      <c r="A140" s="36" t="s">
        <v>66</v>
      </c>
      <c r="E140" s="37" t="s">
        <v>67</v>
      </c>
    </row>
    <row r="141" spans="1:5" ht="63.75">
      <c r="A141" s="38" t="s">
        <v>68</v>
      </c>
      <c r="E141" s="39" t="s">
        <v>212</v>
      </c>
    </row>
    <row r="142" spans="1:5" ht="127.5">
      <c r="A142" t="s">
        <v>70</v>
      </c>
      <c r="E142" s="37" t="s">
        <v>213</v>
      </c>
    </row>
    <row r="143" spans="1:16" ht="25.5">
      <c r="A143" s="26" t="s">
        <v>60</v>
      </c>
      <c s="31" t="s">
        <v>214</v>
      </c>
      <c s="31" t="s">
        <v>215</v>
      </c>
      <c s="26" t="s">
        <v>67</v>
      </c>
      <c s="32" t="s">
        <v>216</v>
      </c>
      <c s="33" t="s">
        <v>133</v>
      </c>
      <c s="34">
        <v>70</v>
      </c>
      <c s="35">
        <v>181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67</v>
      </c>
    </row>
    <row r="145" spans="1:5" ht="63.75">
      <c r="A145" s="38" t="s">
        <v>68</v>
      </c>
      <c r="E145" s="39" t="s">
        <v>212</v>
      </c>
    </row>
    <row r="146" spans="1:5" ht="38.25">
      <c r="A146" t="s">
        <v>70</v>
      </c>
      <c r="E146" s="37" t="s">
        <v>217</v>
      </c>
    </row>
    <row r="147" spans="1:16" ht="25.5">
      <c r="A147" s="26" t="s">
        <v>60</v>
      </c>
      <c s="31" t="s">
        <v>218</v>
      </c>
      <c s="31" t="s">
        <v>219</v>
      </c>
      <c s="26" t="s">
        <v>67</v>
      </c>
      <c s="32" t="s">
        <v>220</v>
      </c>
      <c s="33" t="s">
        <v>194</v>
      </c>
      <c s="34">
        <v>24</v>
      </c>
      <c s="35">
        <v>2630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67</v>
      </c>
    </row>
    <row r="149" spans="1:5" ht="38.25">
      <c r="A149" s="38" t="s">
        <v>68</v>
      </c>
      <c r="E149" s="39" t="s">
        <v>221</v>
      </c>
    </row>
    <row r="150" spans="1:5" ht="25.5">
      <c r="A150" t="s">
        <v>70</v>
      </c>
      <c r="E150" s="37" t="s">
        <v>222</v>
      </c>
    </row>
    <row r="151" spans="1:16" ht="25.5">
      <c r="A151" s="26" t="s">
        <v>60</v>
      </c>
      <c s="31" t="s">
        <v>223</v>
      </c>
      <c s="31" t="s">
        <v>224</v>
      </c>
      <c s="26" t="s">
        <v>67</v>
      </c>
      <c s="32" t="s">
        <v>225</v>
      </c>
      <c s="33" t="s">
        <v>194</v>
      </c>
      <c s="34">
        <v>24</v>
      </c>
      <c s="35">
        <v>1050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67</v>
      </c>
    </row>
    <row r="153" spans="1:5" ht="38.25">
      <c r="A153" s="38" t="s">
        <v>68</v>
      </c>
      <c r="E153" s="39" t="s">
        <v>221</v>
      </c>
    </row>
    <row r="154" spans="1:5" ht="25.5">
      <c r="A154" t="s">
        <v>70</v>
      </c>
      <c r="E154" s="37" t="s">
        <v>226</v>
      </c>
    </row>
    <row r="155" spans="1:16" ht="25.5">
      <c r="A155" s="26" t="s">
        <v>60</v>
      </c>
      <c s="31" t="s">
        <v>227</v>
      </c>
      <c s="31" t="s">
        <v>228</v>
      </c>
      <c s="26" t="s">
        <v>67</v>
      </c>
      <c s="32" t="s">
        <v>229</v>
      </c>
      <c s="33" t="s">
        <v>126</v>
      </c>
      <c s="34">
        <v>275</v>
      </c>
      <c s="35">
        <v>117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67</v>
      </c>
    </row>
    <row r="157" spans="1:5" ht="38.25">
      <c r="A157" s="38" t="s">
        <v>68</v>
      </c>
      <c r="E157" s="39" t="s">
        <v>230</v>
      </c>
    </row>
    <row r="158" spans="1:5" ht="38.25">
      <c r="A158" t="s">
        <v>70</v>
      </c>
      <c r="E158" s="37" t="s">
        <v>231</v>
      </c>
    </row>
    <row r="159" spans="1:16" ht="25.5">
      <c r="A159" s="26" t="s">
        <v>60</v>
      </c>
      <c s="31" t="s">
        <v>232</v>
      </c>
      <c s="31" t="s">
        <v>233</v>
      </c>
      <c s="26" t="s">
        <v>67</v>
      </c>
      <c s="32" t="s">
        <v>234</v>
      </c>
      <c s="33" t="s">
        <v>126</v>
      </c>
      <c s="34">
        <v>275</v>
      </c>
      <c s="35">
        <v>382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67</v>
      </c>
    </row>
    <row r="161" spans="1:5" ht="38.25">
      <c r="A161" s="38" t="s">
        <v>68</v>
      </c>
      <c r="E161" s="39" t="s">
        <v>230</v>
      </c>
    </row>
    <row r="162" spans="1:5" ht="38.25">
      <c r="A162" t="s">
        <v>70</v>
      </c>
      <c r="E162" s="37" t="s">
        <v>231</v>
      </c>
    </row>
    <row r="163" spans="1:16" ht="12.75">
      <c r="A163" s="26" t="s">
        <v>60</v>
      </c>
      <c s="31" t="s">
        <v>52</v>
      </c>
      <c s="31" t="s">
        <v>235</v>
      </c>
      <c s="26" t="s">
        <v>67</v>
      </c>
      <c s="32" t="s">
        <v>236</v>
      </c>
      <c s="33" t="s">
        <v>133</v>
      </c>
      <c s="34">
        <v>2200</v>
      </c>
      <c s="35">
        <v>342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67</v>
      </c>
    </row>
    <row r="165" spans="1:5" ht="51">
      <c r="A165" s="38" t="s">
        <v>68</v>
      </c>
      <c r="E165" s="39" t="s">
        <v>237</v>
      </c>
    </row>
    <row r="166" spans="1:5" ht="51">
      <c r="A166" t="s">
        <v>70</v>
      </c>
      <c r="E166" s="37" t="s">
        <v>238</v>
      </c>
    </row>
    <row r="167" spans="1:16" ht="12.75">
      <c r="A167" s="26" t="s">
        <v>60</v>
      </c>
      <c s="31" t="s">
        <v>239</v>
      </c>
      <c s="31" t="s">
        <v>240</v>
      </c>
      <c s="26" t="s">
        <v>67</v>
      </c>
      <c s="32" t="s">
        <v>241</v>
      </c>
      <c s="33" t="s">
        <v>133</v>
      </c>
      <c s="34">
        <v>7.5</v>
      </c>
      <c s="35">
        <v>28500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67</v>
      </c>
    </row>
    <row r="169" spans="1:5" ht="51">
      <c r="A169" s="38" t="s">
        <v>68</v>
      </c>
      <c r="E169" s="39" t="s">
        <v>242</v>
      </c>
    </row>
    <row r="170" spans="1:5" ht="63.75">
      <c r="A170" t="s">
        <v>70</v>
      </c>
      <c r="E170" s="37" t="s">
        <v>243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244</v>
      </c>
      <c s="6"/>
      <c s="18" t="s">
        <v>245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99</v>
      </c>
      <c s="32" t="s">
        <v>63</v>
      </c>
      <c s="33" t="s">
        <v>64</v>
      </c>
      <c s="34">
        <v>5280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247</v>
      </c>
    </row>
    <row r="14" spans="1:5" ht="51">
      <c r="A14" s="38" t="s">
        <v>68</v>
      </c>
      <c r="E14" s="39" t="s">
        <v>248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106</v>
      </c>
      <c s="26" t="s">
        <v>67</v>
      </c>
      <c s="32" t="s">
        <v>107</v>
      </c>
      <c s="33" t="s">
        <v>83</v>
      </c>
      <c s="34">
        <v>2640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76.5">
      <c r="A19" s="38" t="s">
        <v>68</v>
      </c>
      <c r="E19" s="39" t="s">
        <v>249</v>
      </c>
    </row>
    <row r="20" spans="1:5" ht="369.75">
      <c r="A20" t="s">
        <v>70</v>
      </c>
      <c r="E20" s="37" t="s">
        <v>109</v>
      </c>
    </row>
    <row r="21" spans="1:16" ht="12.75">
      <c r="A21" s="26" t="s">
        <v>60</v>
      </c>
      <c s="31" t="s">
        <v>32</v>
      </c>
      <c s="31" t="s">
        <v>250</v>
      </c>
      <c s="26" t="s">
        <v>67</v>
      </c>
      <c s="32" t="s">
        <v>251</v>
      </c>
      <c s="33" t="s">
        <v>83</v>
      </c>
      <c s="34">
        <v>2640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38.25">
      <c r="A23" s="38" t="s">
        <v>68</v>
      </c>
      <c r="E23" s="39" t="s">
        <v>252</v>
      </c>
    </row>
    <row r="24" spans="1:5" ht="280.5">
      <c r="A24" t="s">
        <v>70</v>
      </c>
      <c r="E24" s="37" t="s">
        <v>253</v>
      </c>
    </row>
    <row r="25" spans="1:16" ht="12.75">
      <c r="A25" s="26" t="s">
        <v>60</v>
      </c>
      <c s="31" t="s">
        <v>45</v>
      </c>
      <c s="31" t="s">
        <v>124</v>
      </c>
      <c s="26" t="s">
        <v>67</v>
      </c>
      <c s="32" t="s">
        <v>125</v>
      </c>
      <c s="33" t="s">
        <v>126</v>
      </c>
      <c s="34">
        <v>2640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38.25">
      <c r="A27" s="38" t="s">
        <v>68</v>
      </c>
      <c r="E27" s="39" t="s">
        <v>252</v>
      </c>
    </row>
    <row r="28" spans="1:5" ht="25.5">
      <c r="A28" t="s">
        <v>70</v>
      </c>
      <c r="E28" s="37" t="s">
        <v>128</v>
      </c>
    </row>
    <row r="29" spans="1:18" ht="12.75" customHeight="1">
      <c r="A29" s="6" t="s">
        <v>58</v>
      </c>
      <c s="6"/>
      <c s="41" t="s">
        <v>33</v>
      </c>
      <c s="6"/>
      <c s="29" t="s">
        <v>129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254</v>
      </c>
      <c s="26" t="s">
        <v>67</v>
      </c>
      <c s="32" t="s">
        <v>255</v>
      </c>
      <c s="33" t="s">
        <v>126</v>
      </c>
      <c s="34">
        <v>6600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67</v>
      </c>
    </row>
    <row r="32" spans="1:5" ht="51">
      <c r="A32" s="38" t="s">
        <v>68</v>
      </c>
      <c r="E32" s="39" t="s">
        <v>256</v>
      </c>
    </row>
    <row r="33" spans="1:5" ht="102">
      <c r="A33" t="s">
        <v>70</v>
      </c>
      <c r="E33" s="37" t="s">
        <v>257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258</v>
      </c>
      <c s="6"/>
      <c s="18" t="s">
        <v>259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209</v>
      </c>
      <c s="31" t="s">
        <v>61</v>
      </c>
      <c s="26" t="s">
        <v>99</v>
      </c>
      <c s="32" t="s">
        <v>63</v>
      </c>
      <c s="33" t="s">
        <v>64</v>
      </c>
      <c s="34">
        <v>181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261</v>
      </c>
    </row>
    <row r="13" spans="1:5" ht="140.25">
      <c r="A13" s="38" t="s">
        <v>68</v>
      </c>
      <c r="E13" s="39" t="s">
        <v>262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86</v>
      </c>
      <c s="31" t="s">
        <v>263</v>
      </c>
      <c s="26" t="s">
        <v>67</v>
      </c>
      <c s="32" t="s">
        <v>264</v>
      </c>
      <c s="33" t="s">
        <v>265</v>
      </c>
      <c s="34">
        <v>200</v>
      </c>
      <c s="35">
        <v>80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63.75">
      <c r="A18" s="38" t="s">
        <v>68</v>
      </c>
      <c r="E18" s="39" t="s">
        <v>266</v>
      </c>
    </row>
    <row r="19" spans="1:5" ht="38.25">
      <c r="A19" t="s">
        <v>70</v>
      </c>
      <c r="E19" s="37" t="s">
        <v>267</v>
      </c>
    </row>
    <row r="20" spans="1:16" ht="12.75">
      <c r="A20" s="26" t="s">
        <v>60</v>
      </c>
      <c s="31" t="s">
        <v>227</v>
      </c>
      <c s="31" t="s">
        <v>268</v>
      </c>
      <c s="26" t="s">
        <v>67</v>
      </c>
      <c s="32" t="s">
        <v>269</v>
      </c>
      <c s="33" t="s">
        <v>133</v>
      </c>
      <c s="34">
        <v>55</v>
      </c>
      <c s="35">
        <v>1700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63.75">
      <c r="A22" s="38" t="s">
        <v>68</v>
      </c>
      <c r="E22" s="39" t="s">
        <v>270</v>
      </c>
    </row>
    <row r="23" spans="1:5" ht="38.25">
      <c r="A23" t="s">
        <v>70</v>
      </c>
      <c r="E23" s="37" t="s">
        <v>271</v>
      </c>
    </row>
    <row r="24" spans="1:16" ht="12.75">
      <c r="A24" s="26" t="s">
        <v>60</v>
      </c>
      <c s="31" t="s">
        <v>223</v>
      </c>
      <c s="31" t="s">
        <v>272</v>
      </c>
      <c s="26" t="s">
        <v>67</v>
      </c>
      <c s="32" t="s">
        <v>273</v>
      </c>
      <c s="33" t="s">
        <v>83</v>
      </c>
      <c s="34">
        <v>12.48</v>
      </c>
      <c s="35">
        <v>2180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67</v>
      </c>
    </row>
    <row r="26" spans="1:5" ht="63.75">
      <c r="A26" s="38" t="s">
        <v>68</v>
      </c>
      <c r="E26" s="39" t="s">
        <v>274</v>
      </c>
    </row>
    <row r="27" spans="1:5" ht="63.75">
      <c r="A27" t="s">
        <v>70</v>
      </c>
      <c r="E27" s="37" t="s">
        <v>275</v>
      </c>
    </row>
    <row r="28" spans="1:16" ht="12.75">
      <c r="A28" s="26" t="s">
        <v>60</v>
      </c>
      <c s="31" t="s">
        <v>218</v>
      </c>
      <c s="31" t="s">
        <v>111</v>
      </c>
      <c s="26" t="s">
        <v>67</v>
      </c>
      <c s="32" t="s">
        <v>276</v>
      </c>
      <c s="33" t="s">
        <v>83</v>
      </c>
      <c s="34">
        <v>90.5</v>
      </c>
      <c s="35">
        <v>462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67</v>
      </c>
    </row>
    <row r="30" spans="1:5" ht="127.5">
      <c r="A30" s="38" t="s">
        <v>68</v>
      </c>
      <c r="E30" s="39" t="s">
        <v>277</v>
      </c>
    </row>
    <row r="31" spans="1:5" ht="318.75">
      <c r="A31" t="s">
        <v>70</v>
      </c>
      <c r="E31" s="37" t="s">
        <v>114</v>
      </c>
    </row>
    <row r="32" spans="1:16" ht="12.75">
      <c r="A32" s="26" t="s">
        <v>60</v>
      </c>
      <c s="31" t="s">
        <v>278</v>
      </c>
      <c s="31" t="s">
        <v>279</v>
      </c>
      <c s="26" t="s">
        <v>67</v>
      </c>
      <c s="32" t="s">
        <v>280</v>
      </c>
      <c s="33" t="s">
        <v>83</v>
      </c>
      <c s="34">
        <v>6.966</v>
      </c>
      <c s="35">
        <v>625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67</v>
      </c>
    </row>
    <row r="34" spans="1:5" ht="89.25">
      <c r="A34" s="38" t="s">
        <v>68</v>
      </c>
      <c r="E34" s="39" t="s">
        <v>281</v>
      </c>
    </row>
    <row r="35" spans="1:5" ht="229.5">
      <c r="A35" t="s">
        <v>70</v>
      </c>
      <c r="E35" s="37" t="s">
        <v>282</v>
      </c>
    </row>
    <row r="36" spans="1:18" ht="12.75" customHeight="1">
      <c r="A36" s="6" t="s">
        <v>58</v>
      </c>
      <c s="6"/>
      <c s="41" t="s">
        <v>33</v>
      </c>
      <c s="6"/>
      <c s="29" t="s">
        <v>129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283</v>
      </c>
      <c s="31" t="s">
        <v>284</v>
      </c>
      <c s="26" t="s">
        <v>67</v>
      </c>
      <c s="32" t="s">
        <v>285</v>
      </c>
      <c s="33" t="s">
        <v>83</v>
      </c>
      <c s="34">
        <v>2</v>
      </c>
      <c s="35">
        <v>770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89.25">
      <c r="A39" s="38" t="s">
        <v>68</v>
      </c>
      <c r="E39" s="39" t="s">
        <v>286</v>
      </c>
    </row>
    <row r="40" spans="1:5" ht="25.5">
      <c r="A40" t="s">
        <v>70</v>
      </c>
      <c r="E40" s="37" t="s">
        <v>287</v>
      </c>
    </row>
    <row r="41" spans="1:18" ht="12.75" customHeight="1">
      <c r="A41" s="6" t="s">
        <v>58</v>
      </c>
      <c s="6"/>
      <c s="41" t="s">
        <v>32</v>
      </c>
      <c s="6"/>
      <c s="29" t="s">
        <v>141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148</v>
      </c>
      <c s="31" t="s">
        <v>288</v>
      </c>
      <c s="26" t="s">
        <v>67</v>
      </c>
      <c s="32" t="s">
        <v>289</v>
      </c>
      <c s="33" t="s">
        <v>83</v>
      </c>
      <c s="34">
        <v>4.007</v>
      </c>
      <c s="35">
        <v>9770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67</v>
      </c>
    </row>
    <row r="44" spans="1:5" ht="127.5">
      <c r="A44" s="38" t="s">
        <v>68</v>
      </c>
      <c r="E44" s="39" t="s">
        <v>290</v>
      </c>
    </row>
    <row r="45" spans="1:5" ht="382.5">
      <c r="A45" t="s">
        <v>70</v>
      </c>
      <c r="E45" s="37" t="s">
        <v>291</v>
      </c>
    </row>
    <row r="46" spans="1:16" ht="12.75">
      <c r="A46" s="26" t="s">
        <v>60</v>
      </c>
      <c s="31" t="s">
        <v>292</v>
      </c>
      <c s="31" t="s">
        <v>293</v>
      </c>
      <c s="26" t="s">
        <v>67</v>
      </c>
      <c s="32" t="s">
        <v>294</v>
      </c>
      <c s="33" t="s">
        <v>64</v>
      </c>
      <c s="34">
        <v>0.801</v>
      </c>
      <c s="35">
        <v>26600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67</v>
      </c>
    </row>
    <row r="48" spans="1:5" ht="102">
      <c r="A48" s="38" t="s">
        <v>68</v>
      </c>
      <c r="E48" s="39" t="s">
        <v>295</v>
      </c>
    </row>
    <row r="49" spans="1:5" ht="242.25">
      <c r="A49" t="s">
        <v>70</v>
      </c>
      <c r="E49" s="37" t="s">
        <v>296</v>
      </c>
    </row>
    <row r="50" spans="1:16" ht="12.75">
      <c r="A50" s="26" t="s">
        <v>60</v>
      </c>
      <c s="31" t="s">
        <v>297</v>
      </c>
      <c s="31" t="s">
        <v>298</v>
      </c>
      <c s="26" t="s">
        <v>67</v>
      </c>
      <c s="32" t="s">
        <v>299</v>
      </c>
      <c s="33" t="s">
        <v>83</v>
      </c>
      <c s="34">
        <v>15.203</v>
      </c>
      <c s="35">
        <v>5560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67</v>
      </c>
    </row>
    <row r="52" spans="1:5" ht="153">
      <c r="A52" s="38" t="s">
        <v>68</v>
      </c>
      <c r="E52" s="39" t="s">
        <v>300</v>
      </c>
    </row>
    <row r="53" spans="1:5" ht="369.75">
      <c r="A53" t="s">
        <v>70</v>
      </c>
      <c r="E53" s="37" t="s">
        <v>146</v>
      </c>
    </row>
    <row r="54" spans="1:16" ht="12.75">
      <c r="A54" s="26" t="s">
        <v>60</v>
      </c>
      <c s="31" t="s">
        <v>227</v>
      </c>
      <c s="31" t="s">
        <v>301</v>
      </c>
      <c s="26" t="s">
        <v>67</v>
      </c>
      <c s="32" t="s">
        <v>302</v>
      </c>
      <c s="33" t="s">
        <v>64</v>
      </c>
      <c s="34">
        <v>3.041</v>
      </c>
      <c s="35">
        <v>26200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67</v>
      </c>
    </row>
    <row r="56" spans="1:5" ht="76.5">
      <c r="A56" s="38" t="s">
        <v>68</v>
      </c>
      <c r="E56" s="39" t="s">
        <v>303</v>
      </c>
    </row>
    <row r="57" spans="1:5" ht="267.75">
      <c r="A57" t="s">
        <v>70</v>
      </c>
      <c r="E57" s="37" t="s">
        <v>304</v>
      </c>
    </row>
    <row r="58" spans="1:18" ht="12.75" customHeight="1">
      <c r="A58" s="6" t="s">
        <v>58</v>
      </c>
      <c s="6"/>
      <c s="41" t="s">
        <v>43</v>
      </c>
      <c s="6"/>
      <c s="29" t="s">
        <v>147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239</v>
      </c>
      <c s="31" t="s">
        <v>149</v>
      </c>
      <c s="26" t="s">
        <v>67</v>
      </c>
      <c s="32" t="s">
        <v>150</v>
      </c>
      <c s="33" t="s">
        <v>83</v>
      </c>
      <c s="34">
        <v>3.953</v>
      </c>
      <c s="35">
        <v>2440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67</v>
      </c>
    </row>
    <row r="61" spans="1:5" ht="89.25">
      <c r="A61" s="38" t="s">
        <v>68</v>
      </c>
      <c r="E61" s="39" t="s">
        <v>305</v>
      </c>
    </row>
    <row r="62" spans="1:5" ht="369.75">
      <c r="A62" t="s">
        <v>70</v>
      </c>
      <c r="E62" s="37" t="s">
        <v>146</v>
      </c>
    </row>
    <row r="63" spans="1:16" ht="12.75">
      <c r="A63" s="26" t="s">
        <v>60</v>
      </c>
      <c s="31" t="s">
        <v>136</v>
      </c>
      <c s="31" t="s">
        <v>153</v>
      </c>
      <c s="26" t="s">
        <v>67</v>
      </c>
      <c s="32" t="s">
        <v>154</v>
      </c>
      <c s="33" t="s">
        <v>83</v>
      </c>
      <c s="34">
        <v>15.687</v>
      </c>
      <c s="35">
        <v>2840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67</v>
      </c>
    </row>
    <row r="65" spans="1:5" ht="114.75">
      <c r="A65" s="38" t="s">
        <v>68</v>
      </c>
      <c r="E65" s="39" t="s">
        <v>306</v>
      </c>
    </row>
    <row r="66" spans="1:5" ht="369.75">
      <c r="A66" t="s">
        <v>70</v>
      </c>
      <c r="E66" s="37" t="s">
        <v>146</v>
      </c>
    </row>
    <row r="67" spans="1:16" ht="12.75">
      <c r="A67" s="26" t="s">
        <v>60</v>
      </c>
      <c s="31" t="s">
        <v>123</v>
      </c>
      <c s="31" t="s">
        <v>157</v>
      </c>
      <c s="26" t="s">
        <v>67</v>
      </c>
      <c s="32" t="s">
        <v>158</v>
      </c>
      <c s="33" t="s">
        <v>83</v>
      </c>
      <c s="34">
        <v>15.571</v>
      </c>
      <c s="35">
        <v>750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67</v>
      </c>
    </row>
    <row r="69" spans="1:5" ht="89.25">
      <c r="A69" s="38" t="s">
        <v>68</v>
      </c>
      <c r="E69" s="39" t="s">
        <v>307</v>
      </c>
    </row>
    <row r="70" spans="1:5" ht="38.25">
      <c r="A70" t="s">
        <v>70</v>
      </c>
      <c r="E70" s="37" t="s">
        <v>160</v>
      </c>
    </row>
    <row r="71" spans="1:16" ht="25.5">
      <c r="A71" s="26" t="s">
        <v>60</v>
      </c>
      <c s="31" t="s">
        <v>130</v>
      </c>
      <c s="31" t="s">
        <v>308</v>
      </c>
      <c s="26" t="s">
        <v>67</v>
      </c>
      <c s="32" t="s">
        <v>309</v>
      </c>
      <c s="33" t="s">
        <v>83</v>
      </c>
      <c s="34">
        <v>8.978</v>
      </c>
      <c s="35">
        <v>859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67</v>
      </c>
    </row>
    <row r="73" spans="1:5" ht="63.75">
      <c r="A73" s="38" t="s">
        <v>68</v>
      </c>
      <c r="E73" s="39" t="s">
        <v>310</v>
      </c>
    </row>
    <row r="74" spans="1:5" ht="38.25">
      <c r="A74" t="s">
        <v>70</v>
      </c>
      <c r="E74" s="37" t="s">
        <v>160</v>
      </c>
    </row>
    <row r="75" spans="1:16" ht="12.75">
      <c r="A75" s="26" t="s">
        <v>60</v>
      </c>
      <c s="31" t="s">
        <v>204</v>
      </c>
      <c s="31" t="s">
        <v>311</v>
      </c>
      <c s="26" t="s">
        <v>67</v>
      </c>
      <c s="32" t="s">
        <v>312</v>
      </c>
      <c s="33" t="s">
        <v>83</v>
      </c>
      <c s="34">
        <v>27.764</v>
      </c>
      <c s="35">
        <v>4780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67</v>
      </c>
    </row>
    <row r="77" spans="1:5" ht="165.75">
      <c r="A77" s="38" t="s">
        <v>68</v>
      </c>
      <c r="E77" s="39" t="s">
        <v>313</v>
      </c>
    </row>
    <row r="78" spans="1:5" ht="102">
      <c r="A78" t="s">
        <v>70</v>
      </c>
      <c r="E78" s="37" t="s">
        <v>314</v>
      </c>
    </row>
    <row r="79" spans="1:18" ht="12.75" customHeight="1">
      <c r="A79" s="6" t="s">
        <v>58</v>
      </c>
      <c s="6"/>
      <c s="41" t="s">
        <v>175</v>
      </c>
      <c s="6"/>
      <c s="29" t="s">
        <v>315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316</v>
      </c>
      <c s="31" t="s">
        <v>317</v>
      </c>
      <c s="26" t="s">
        <v>67</v>
      </c>
      <c s="32" t="s">
        <v>318</v>
      </c>
      <c s="33" t="s">
        <v>126</v>
      </c>
      <c s="34">
        <v>159.881</v>
      </c>
      <c s="35">
        <v>138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67</v>
      </c>
    </row>
    <row r="82" spans="1:5" ht="178.5">
      <c r="A82" s="38" t="s">
        <v>68</v>
      </c>
      <c r="E82" s="39" t="s">
        <v>319</v>
      </c>
    </row>
    <row r="83" spans="1:5" ht="191.25">
      <c r="A83" t="s">
        <v>70</v>
      </c>
      <c r="E83" s="37" t="s">
        <v>320</v>
      </c>
    </row>
    <row r="84" spans="1:16" ht="12.75">
      <c r="A84" s="26" t="s">
        <v>60</v>
      </c>
      <c s="31" t="s">
        <v>105</v>
      </c>
      <c s="31" t="s">
        <v>321</v>
      </c>
      <c s="26" t="s">
        <v>67</v>
      </c>
      <c s="32" t="s">
        <v>322</v>
      </c>
      <c s="33" t="s">
        <v>126</v>
      </c>
      <c s="34">
        <v>53.294</v>
      </c>
      <c s="35">
        <v>107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67</v>
      </c>
    </row>
    <row r="86" spans="1:5" ht="127.5">
      <c r="A86" s="38" t="s">
        <v>68</v>
      </c>
      <c r="E86" s="39" t="s">
        <v>323</v>
      </c>
    </row>
    <row r="87" spans="1:5" ht="38.25">
      <c r="A87" t="s">
        <v>70</v>
      </c>
      <c r="E87" s="37" t="s">
        <v>324</v>
      </c>
    </row>
    <row r="88" spans="1:16" ht="12.75">
      <c r="A88" s="26" t="s">
        <v>60</v>
      </c>
      <c s="31" t="s">
        <v>325</v>
      </c>
      <c s="31" t="s">
        <v>326</v>
      </c>
      <c s="26" t="s">
        <v>67</v>
      </c>
      <c s="32" t="s">
        <v>327</v>
      </c>
      <c s="33" t="s">
        <v>126</v>
      </c>
      <c s="34">
        <v>31.165</v>
      </c>
      <c s="35">
        <v>494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67</v>
      </c>
    </row>
    <row r="90" spans="1:5" ht="102">
      <c r="A90" s="38" t="s">
        <v>68</v>
      </c>
      <c r="E90" s="39" t="s">
        <v>328</v>
      </c>
    </row>
    <row r="91" spans="1:5" ht="51">
      <c r="A91" t="s">
        <v>70</v>
      </c>
      <c r="E91" s="37" t="s">
        <v>329</v>
      </c>
    </row>
    <row r="92" spans="1:16" ht="12.75">
      <c r="A92" s="26" t="s">
        <v>60</v>
      </c>
      <c s="31" t="s">
        <v>292</v>
      </c>
      <c s="31" t="s">
        <v>330</v>
      </c>
      <c s="26" t="s">
        <v>67</v>
      </c>
      <c s="32" t="s">
        <v>331</v>
      </c>
      <c s="33" t="s">
        <v>126</v>
      </c>
      <c s="34">
        <v>52.698</v>
      </c>
      <c s="35">
        <v>695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67</v>
      </c>
    </row>
    <row r="94" spans="1:5" ht="89.25">
      <c r="A94" s="38" t="s">
        <v>68</v>
      </c>
      <c r="E94" s="39" t="s">
        <v>332</v>
      </c>
    </row>
    <row r="95" spans="1:5" ht="51">
      <c r="A95" t="s">
        <v>70</v>
      </c>
      <c r="E95" s="37" t="s">
        <v>329</v>
      </c>
    </row>
    <row r="96" spans="1:18" ht="12.75" customHeight="1">
      <c r="A96" s="6" t="s">
        <v>58</v>
      </c>
      <c s="6"/>
      <c s="41" t="s">
        <v>50</v>
      </c>
      <c s="6"/>
      <c s="29" t="s">
        <v>203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333</v>
      </c>
      <c s="31" t="s">
        <v>334</v>
      </c>
      <c s="26" t="s">
        <v>67</v>
      </c>
      <c s="32" t="s">
        <v>335</v>
      </c>
      <c s="33" t="s">
        <v>133</v>
      </c>
      <c s="34">
        <v>6.1</v>
      </c>
      <c s="35">
        <v>1027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67</v>
      </c>
    </row>
    <row r="99" spans="1:5" ht="76.5">
      <c r="A99" s="38" t="s">
        <v>68</v>
      </c>
      <c r="E99" s="39" t="s">
        <v>336</v>
      </c>
    </row>
    <row r="100" spans="1:5" ht="63.75">
      <c r="A100" t="s">
        <v>70</v>
      </c>
      <c r="E100" s="37" t="s">
        <v>208</v>
      </c>
    </row>
    <row r="101" spans="1:16" ht="12.75">
      <c r="A101" s="26" t="s">
        <v>60</v>
      </c>
      <c s="31" t="s">
        <v>337</v>
      </c>
      <c s="31" t="s">
        <v>338</v>
      </c>
      <c s="26" t="s">
        <v>67</v>
      </c>
      <c s="32" t="s">
        <v>339</v>
      </c>
      <c s="33" t="s">
        <v>126</v>
      </c>
      <c s="34">
        <v>3.742</v>
      </c>
      <c s="35">
        <v>73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67</v>
      </c>
    </row>
    <row r="103" spans="1:5" ht="89.25">
      <c r="A103" s="38" t="s">
        <v>68</v>
      </c>
      <c r="E103" s="39" t="s">
        <v>340</v>
      </c>
    </row>
    <row r="104" spans="1:5" ht="25.5">
      <c r="A104" t="s">
        <v>70</v>
      </c>
      <c r="E104" s="37" t="s">
        <v>341</v>
      </c>
    </row>
    <row r="105" spans="1:16" ht="12.75">
      <c r="A105" s="26" t="s">
        <v>60</v>
      </c>
      <c s="31" t="s">
        <v>342</v>
      </c>
      <c s="31" t="s">
        <v>343</v>
      </c>
      <c s="26" t="s">
        <v>67</v>
      </c>
      <c s="32" t="s">
        <v>344</v>
      </c>
      <c s="33" t="s">
        <v>126</v>
      </c>
      <c s="34">
        <v>1.35</v>
      </c>
      <c s="35">
        <v>313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67</v>
      </c>
    </row>
    <row r="107" spans="1:5" ht="102">
      <c r="A107" s="38" t="s">
        <v>68</v>
      </c>
      <c r="E107" s="39" t="s">
        <v>345</v>
      </c>
    </row>
    <row r="108" spans="1:5" ht="25.5">
      <c r="A108" t="s">
        <v>70</v>
      </c>
      <c r="E108" s="37" t="s">
        <v>341</v>
      </c>
    </row>
    <row r="109" spans="1:16" ht="12.75">
      <c r="A109" s="26" t="s">
        <v>60</v>
      </c>
      <c s="31" t="s">
        <v>50</v>
      </c>
      <c s="31" t="s">
        <v>346</v>
      </c>
      <c s="26" t="s">
        <v>67</v>
      </c>
      <c s="32" t="s">
        <v>347</v>
      </c>
      <c s="33" t="s">
        <v>133</v>
      </c>
      <c s="34">
        <v>2.54</v>
      </c>
      <c s="35">
        <v>290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67</v>
      </c>
    </row>
    <row r="111" spans="1:5" ht="63.75">
      <c r="A111" s="38" t="s">
        <v>68</v>
      </c>
      <c r="E111" s="39" t="s">
        <v>348</v>
      </c>
    </row>
    <row r="112" spans="1:5" ht="25.5">
      <c r="A112" t="s">
        <v>70</v>
      </c>
      <c r="E112" s="37" t="s">
        <v>341</v>
      </c>
    </row>
    <row r="113" spans="1:16" ht="12.75">
      <c r="A113" s="26" t="s">
        <v>60</v>
      </c>
      <c s="31" t="s">
        <v>349</v>
      </c>
      <c s="31" t="s">
        <v>350</v>
      </c>
      <c s="26" t="s">
        <v>67</v>
      </c>
      <c s="32" t="s">
        <v>351</v>
      </c>
      <c s="33" t="s">
        <v>133</v>
      </c>
      <c s="34">
        <v>17.01</v>
      </c>
      <c s="35">
        <v>27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67</v>
      </c>
    </row>
    <row r="115" spans="1:5" ht="114.75">
      <c r="A115" s="38" t="s">
        <v>68</v>
      </c>
      <c r="E115" s="39" t="s">
        <v>352</v>
      </c>
    </row>
    <row r="116" spans="1:5" ht="38.25">
      <c r="A116" t="s">
        <v>70</v>
      </c>
      <c r="E116" s="37" t="s">
        <v>353</v>
      </c>
    </row>
    <row r="117" spans="1:16" ht="12.75">
      <c r="A117" s="26" t="s">
        <v>60</v>
      </c>
      <c s="31" t="s">
        <v>354</v>
      </c>
      <c s="31" t="s">
        <v>355</v>
      </c>
      <c s="26" t="s">
        <v>39</v>
      </c>
      <c s="32" t="s">
        <v>356</v>
      </c>
      <c s="33" t="s">
        <v>133</v>
      </c>
      <c s="34">
        <v>17.01</v>
      </c>
      <c s="35">
        <v>138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67</v>
      </c>
    </row>
    <row r="119" spans="1:5" ht="89.25">
      <c r="A119" s="38" t="s">
        <v>68</v>
      </c>
      <c r="E119" s="39" t="s">
        <v>357</v>
      </c>
    </row>
    <row r="120" spans="1:5" ht="25.5">
      <c r="A120" t="s">
        <v>70</v>
      </c>
      <c r="E120" s="37" t="s">
        <v>341</v>
      </c>
    </row>
    <row r="121" spans="1:16" ht="12.75">
      <c r="A121" s="26" t="s">
        <v>60</v>
      </c>
      <c s="31" t="s">
        <v>358</v>
      </c>
      <c s="31" t="s">
        <v>355</v>
      </c>
      <c s="26" t="s">
        <v>33</v>
      </c>
      <c s="32" t="s">
        <v>356</v>
      </c>
      <c s="33" t="s">
        <v>133</v>
      </c>
      <c s="34">
        <v>5.08</v>
      </c>
      <c s="35">
        <v>138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67</v>
      </c>
    </row>
    <row r="123" spans="1:5" ht="89.25">
      <c r="A123" s="38" t="s">
        <v>68</v>
      </c>
      <c r="E123" s="39" t="s">
        <v>359</v>
      </c>
    </row>
    <row r="124" spans="1:5" ht="25.5">
      <c r="A124" t="s">
        <v>70</v>
      </c>
      <c r="E124" s="37" t="s">
        <v>341</v>
      </c>
    </row>
    <row r="125" spans="1:16" ht="12.75">
      <c r="A125" s="26" t="s">
        <v>60</v>
      </c>
      <c s="31" t="s">
        <v>360</v>
      </c>
      <c s="31" t="s">
        <v>361</v>
      </c>
      <c s="26" t="s">
        <v>67</v>
      </c>
      <c s="32" t="s">
        <v>362</v>
      </c>
      <c s="33" t="s">
        <v>126</v>
      </c>
      <c s="34">
        <v>9.383</v>
      </c>
      <c s="35">
        <v>1180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67</v>
      </c>
    </row>
    <row r="127" spans="1:5" ht="153">
      <c r="A127" s="38" t="s">
        <v>68</v>
      </c>
      <c r="E127" s="39" t="s">
        <v>363</v>
      </c>
    </row>
    <row r="128" spans="1:5" ht="76.5">
      <c r="A128" t="s">
        <v>70</v>
      </c>
      <c r="E128" s="37" t="s">
        <v>364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365</v>
      </c>
      <c s="6"/>
      <c s="18" t="s">
        <v>366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368</v>
      </c>
      <c s="26" t="s">
        <v>67</v>
      </c>
      <c s="32" t="s">
        <v>63</v>
      </c>
      <c s="33" t="s">
        <v>194</v>
      </c>
      <c s="34">
        <v>1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369</v>
      </c>
    </row>
    <row r="13" spans="1:5" ht="51">
      <c r="A13" s="38" t="s">
        <v>68</v>
      </c>
      <c r="E13" s="39" t="s">
        <v>370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371</v>
      </c>
      <c s="26" t="s">
        <v>67</v>
      </c>
      <c s="32" t="s">
        <v>372</v>
      </c>
      <c s="33" t="s">
        <v>194</v>
      </c>
      <c s="34">
        <v>1</v>
      </c>
      <c s="35">
        <v>8330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51">
      <c r="A18" s="38" t="s">
        <v>68</v>
      </c>
      <c r="E18" s="39" t="s">
        <v>370</v>
      </c>
    </row>
    <row r="19" spans="1:5" ht="76.5">
      <c r="A19" t="s">
        <v>70</v>
      </c>
      <c r="E19" s="37" t="s">
        <v>373</v>
      </c>
    </row>
    <row r="20" spans="1:16" ht="12.75">
      <c r="A20" s="26" t="s">
        <v>60</v>
      </c>
      <c s="31" t="s">
        <v>39</v>
      </c>
      <c s="31" t="s">
        <v>374</v>
      </c>
      <c s="26" t="s">
        <v>67</v>
      </c>
      <c s="32" t="s">
        <v>375</v>
      </c>
      <c s="33" t="s">
        <v>194</v>
      </c>
      <c s="34">
        <v>1</v>
      </c>
      <c s="35">
        <v>4760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51">
      <c r="A22" s="38" t="s">
        <v>68</v>
      </c>
      <c r="E22" s="39" t="s">
        <v>370</v>
      </c>
    </row>
    <row r="23" spans="1:5" ht="114.75">
      <c r="A23" t="s">
        <v>70</v>
      </c>
      <c r="E23" s="37" t="s">
        <v>376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379</v>
      </c>
      <c s="6"/>
      <c s="18" t="s">
        <v>380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162</v>
      </c>
      <c s="31" t="s">
        <v>383</v>
      </c>
      <c s="26" t="s">
        <v>67</v>
      </c>
      <c s="32" t="s">
        <v>384</v>
      </c>
      <c s="33" t="s">
        <v>385</v>
      </c>
      <c s="34">
        <v>1</v>
      </c>
      <c s="35">
        <v>250000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25.5">
      <c r="A13" s="38" t="s">
        <v>68</v>
      </c>
      <c r="E13" s="39" t="s">
        <v>386</v>
      </c>
    </row>
    <row r="14" spans="1:5" ht="12.75">
      <c r="A14" t="s">
        <v>70</v>
      </c>
      <c r="E14" s="37" t="s">
        <v>387</v>
      </c>
    </row>
    <row r="15" spans="1:16" ht="12.75">
      <c r="A15" s="26" t="s">
        <v>60</v>
      </c>
      <c s="31" t="s">
        <v>39</v>
      </c>
      <c s="31" t="s">
        <v>388</v>
      </c>
      <c s="26" t="s">
        <v>67</v>
      </c>
      <c s="32" t="s">
        <v>389</v>
      </c>
      <c s="33" t="s">
        <v>385</v>
      </c>
      <c s="34">
        <v>1</v>
      </c>
      <c s="35">
        <v>25000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390</v>
      </c>
    </row>
    <row r="17" spans="1:5" ht="25.5">
      <c r="A17" s="38" t="s">
        <v>68</v>
      </c>
      <c r="E17" s="39" t="s">
        <v>386</v>
      </c>
    </row>
    <row r="18" spans="1:5" ht="12.75">
      <c r="A18" t="s">
        <v>70</v>
      </c>
      <c r="E18" s="37" t="s">
        <v>391</v>
      </c>
    </row>
    <row r="19" spans="1:16" ht="12.75">
      <c r="A19" s="26" t="s">
        <v>60</v>
      </c>
      <c s="31" t="s">
        <v>33</v>
      </c>
      <c s="31" t="s">
        <v>392</v>
      </c>
      <c s="26" t="s">
        <v>67</v>
      </c>
      <c s="32" t="s">
        <v>393</v>
      </c>
      <c s="33" t="s">
        <v>385</v>
      </c>
      <c s="34">
        <v>1</v>
      </c>
      <c s="35">
        <v>80000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394</v>
      </c>
    </row>
    <row r="21" spans="1:5" ht="25.5">
      <c r="A21" s="38" t="s">
        <v>68</v>
      </c>
      <c r="E21" s="39" t="s">
        <v>386</v>
      </c>
    </row>
    <row r="22" spans="1:5" ht="12.75">
      <c r="A22" t="s">
        <v>70</v>
      </c>
      <c r="E22" s="37" t="s">
        <v>391</v>
      </c>
    </row>
    <row r="23" spans="1:16" ht="12.75">
      <c r="A23" s="26" t="s">
        <v>60</v>
      </c>
      <c s="31" t="s">
        <v>32</v>
      </c>
      <c s="31" t="s">
        <v>395</v>
      </c>
      <c s="26" t="s">
        <v>67</v>
      </c>
      <c s="32" t="s">
        <v>396</v>
      </c>
      <c s="33" t="s">
        <v>385</v>
      </c>
      <c s="34">
        <v>1</v>
      </c>
      <c s="35">
        <v>250000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397</v>
      </c>
    </row>
    <row r="25" spans="1:5" ht="12.75">
      <c r="A25" s="38" t="s">
        <v>68</v>
      </c>
      <c r="E25" s="39" t="s">
        <v>398</v>
      </c>
    </row>
    <row r="26" spans="1:5" ht="12.75">
      <c r="A26" t="s">
        <v>70</v>
      </c>
      <c r="E26" s="37" t="s">
        <v>399</v>
      </c>
    </row>
    <row r="27" spans="1:16" ht="12.75">
      <c r="A27" s="26" t="s">
        <v>60</v>
      </c>
      <c s="31" t="s">
        <v>43</v>
      </c>
      <c s="31" t="s">
        <v>400</v>
      </c>
      <c s="26" t="s">
        <v>67</v>
      </c>
      <c s="32" t="s">
        <v>401</v>
      </c>
      <c s="33" t="s">
        <v>385</v>
      </c>
      <c s="34">
        <v>1</v>
      </c>
      <c s="35">
        <v>10000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402</v>
      </c>
    </row>
    <row r="29" spans="1:5" ht="25.5">
      <c r="A29" s="38" t="s">
        <v>68</v>
      </c>
      <c r="E29" s="39" t="s">
        <v>386</v>
      </c>
    </row>
    <row r="30" spans="1:5" ht="12.75">
      <c r="A30" t="s">
        <v>70</v>
      </c>
      <c r="E30" s="37" t="s">
        <v>403</v>
      </c>
    </row>
    <row r="31" spans="1:16" ht="12.75">
      <c r="A31" s="26" t="s">
        <v>60</v>
      </c>
      <c s="31" t="s">
        <v>47</v>
      </c>
      <c s="31" t="s">
        <v>404</v>
      </c>
      <c s="26" t="s">
        <v>67</v>
      </c>
      <c s="32" t="s">
        <v>405</v>
      </c>
      <c s="33" t="s">
        <v>385</v>
      </c>
      <c s="34">
        <v>1</v>
      </c>
      <c s="35">
        <v>450000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406</v>
      </c>
    </row>
    <row r="33" spans="1:5" ht="25.5">
      <c r="A33" s="38" t="s">
        <v>68</v>
      </c>
      <c r="E33" s="39" t="s">
        <v>386</v>
      </c>
    </row>
    <row r="34" spans="1:5" ht="12.75">
      <c r="A34" t="s">
        <v>70</v>
      </c>
      <c r="E34" s="37" t="s">
        <v>399</v>
      </c>
    </row>
    <row r="35" spans="1:16" ht="12.75">
      <c r="A35" s="26" t="s">
        <v>60</v>
      </c>
      <c s="31" t="s">
        <v>175</v>
      </c>
      <c s="31" t="s">
        <v>407</v>
      </c>
      <c s="26" t="s">
        <v>67</v>
      </c>
      <c s="32" t="s">
        <v>408</v>
      </c>
      <c s="33" t="s">
        <v>385</v>
      </c>
      <c s="34">
        <v>1</v>
      </c>
      <c s="35">
        <v>500000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409</v>
      </c>
    </row>
    <row r="37" spans="1:5" ht="25.5">
      <c r="A37" s="38" t="s">
        <v>68</v>
      </c>
      <c r="E37" s="39" t="s">
        <v>386</v>
      </c>
    </row>
    <row r="38" spans="1:5" ht="12.75">
      <c r="A38" t="s">
        <v>70</v>
      </c>
      <c r="E38" s="37" t="s">
        <v>399</v>
      </c>
    </row>
    <row r="39" spans="1:16" ht="12.75">
      <c r="A39" s="26" t="s">
        <v>60</v>
      </c>
      <c s="31" t="s">
        <v>178</v>
      </c>
      <c s="31" t="s">
        <v>410</v>
      </c>
      <c s="26" t="s">
        <v>67</v>
      </c>
      <c s="32" t="s">
        <v>411</v>
      </c>
      <c s="33" t="s">
        <v>385</v>
      </c>
      <c s="34">
        <v>1</v>
      </c>
      <c s="35">
        <v>200000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412</v>
      </c>
    </row>
    <row r="41" spans="1:5" ht="25.5">
      <c r="A41" s="38" t="s">
        <v>68</v>
      </c>
      <c r="E41" s="39" t="s">
        <v>386</v>
      </c>
    </row>
    <row r="42" spans="1:5" ht="76.5">
      <c r="A42" t="s">
        <v>70</v>
      </c>
      <c r="E42" s="37" t="s">
        <v>413</v>
      </c>
    </row>
    <row r="43" spans="1:16" ht="12.75">
      <c r="A43" s="26" t="s">
        <v>60</v>
      </c>
      <c s="31" t="s">
        <v>50</v>
      </c>
      <c s="31" t="s">
        <v>414</v>
      </c>
      <c s="26" t="s">
        <v>67</v>
      </c>
      <c s="32" t="s">
        <v>415</v>
      </c>
      <c s="33" t="s">
        <v>385</v>
      </c>
      <c s="34">
        <v>1</v>
      </c>
      <c s="35">
        <v>5000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416</v>
      </c>
    </row>
    <row r="45" spans="1:5" ht="25.5">
      <c r="A45" s="38" t="s">
        <v>68</v>
      </c>
      <c r="E45" s="39" t="s">
        <v>386</v>
      </c>
    </row>
    <row r="46" spans="1:5" ht="63.75">
      <c r="A46" t="s">
        <v>70</v>
      </c>
      <c r="E46" s="37" t="s">
        <v>417</v>
      </c>
    </row>
    <row r="47" spans="1:16" ht="12.75">
      <c r="A47" s="26" t="s">
        <v>60</v>
      </c>
      <c s="31" t="s">
        <v>418</v>
      </c>
      <c s="31" t="s">
        <v>419</v>
      </c>
      <c s="26" t="s">
        <v>420</v>
      </c>
      <c s="32" t="s">
        <v>421</v>
      </c>
      <c s="33" t="s">
        <v>385</v>
      </c>
      <c s="34">
        <v>1</v>
      </c>
      <c s="35">
        <v>80000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422</v>
      </c>
    </row>
    <row r="49" spans="1:5" ht="12.75">
      <c r="A49" s="38" t="s">
        <v>68</v>
      </c>
      <c r="E49" s="39" t="s">
        <v>398</v>
      </c>
    </row>
    <row r="50" spans="1:5" ht="12.75">
      <c r="A50" t="s">
        <v>70</v>
      </c>
      <c r="E50" s="37" t="s">
        <v>399</v>
      </c>
    </row>
    <row r="51" spans="1:16" ht="12.75">
      <c r="A51" s="26" t="s">
        <v>60</v>
      </c>
      <c s="31" t="s">
        <v>110</v>
      </c>
      <c s="31" t="s">
        <v>423</v>
      </c>
      <c s="26" t="s">
        <v>67</v>
      </c>
      <c s="32" t="s">
        <v>424</v>
      </c>
      <c s="33" t="s">
        <v>385</v>
      </c>
      <c s="34">
        <v>1</v>
      </c>
      <c s="35">
        <v>100000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425</v>
      </c>
    </row>
    <row r="53" spans="1:5" ht="25.5">
      <c r="A53" s="38" t="s">
        <v>68</v>
      </c>
      <c r="E53" s="39" t="s">
        <v>386</v>
      </c>
    </row>
    <row r="54" spans="1:5" ht="12.75">
      <c r="A54" t="s">
        <v>70</v>
      </c>
      <c r="E54" s="37" t="s">
        <v>426</v>
      </c>
    </row>
    <row r="55" spans="1:16" ht="12.75">
      <c r="A55" s="26" t="s">
        <v>60</v>
      </c>
      <c s="31" t="s">
        <v>52</v>
      </c>
      <c s="31" t="s">
        <v>427</v>
      </c>
      <c s="26" t="s">
        <v>67</v>
      </c>
      <c s="32" t="s">
        <v>428</v>
      </c>
      <c s="33" t="s">
        <v>385</v>
      </c>
      <c s="34">
        <v>1</v>
      </c>
      <c s="35">
        <v>30000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429</v>
      </c>
    </row>
    <row r="57" spans="1:5" ht="25.5">
      <c r="A57" s="38" t="s">
        <v>68</v>
      </c>
      <c r="E57" s="39" t="s">
        <v>386</v>
      </c>
    </row>
    <row r="58" spans="1:5" ht="89.25">
      <c r="A58" t="s">
        <v>70</v>
      </c>
      <c r="E58" s="37" t="s">
        <v>430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431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99</v>
      </c>
      <c s="32" t="s">
        <v>63</v>
      </c>
      <c s="33" t="s">
        <v>64</v>
      </c>
      <c s="34">
        <v>77.6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247</v>
      </c>
    </row>
    <row r="13" spans="1:5" ht="63.75">
      <c r="A13" s="38" t="s">
        <v>68</v>
      </c>
      <c r="E13" s="39" t="s">
        <v>432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197</v>
      </c>
      <c s="31" t="s">
        <v>92</v>
      </c>
      <c s="26" t="s">
        <v>67</v>
      </c>
      <c s="32" t="s">
        <v>93</v>
      </c>
      <c s="33" t="s">
        <v>83</v>
      </c>
      <c s="34">
        <v>38.4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89.25">
      <c r="A18" s="38" t="s">
        <v>68</v>
      </c>
      <c r="E18" s="39" t="s">
        <v>433</v>
      </c>
    </row>
    <row r="19" spans="1:5" ht="63.75">
      <c r="A19" t="s">
        <v>70</v>
      </c>
      <c r="E19" s="37" t="s">
        <v>85</v>
      </c>
    </row>
    <row r="20" spans="1:16" ht="12.75">
      <c r="A20" s="26" t="s">
        <v>60</v>
      </c>
      <c s="31" t="s">
        <v>316</v>
      </c>
      <c s="31" t="s">
        <v>124</v>
      </c>
      <c s="26" t="s">
        <v>67</v>
      </c>
      <c s="32" t="s">
        <v>125</v>
      </c>
      <c s="33" t="s">
        <v>126</v>
      </c>
      <c s="34">
        <v>192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76.5">
      <c r="A22" s="38" t="s">
        <v>68</v>
      </c>
      <c r="E22" s="39" t="s">
        <v>434</v>
      </c>
    </row>
    <row r="23" spans="1:5" ht="25.5">
      <c r="A23" t="s">
        <v>70</v>
      </c>
      <c r="E23" s="37" t="s">
        <v>128</v>
      </c>
    </row>
    <row r="24" spans="1:18" ht="12.75" customHeight="1">
      <c r="A24" s="6" t="s">
        <v>58</v>
      </c>
      <c s="6"/>
      <c s="41" t="s">
        <v>45</v>
      </c>
      <c s="6"/>
      <c s="29" t="s">
        <v>161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435</v>
      </c>
      <c s="31" t="s">
        <v>436</v>
      </c>
      <c s="26" t="s">
        <v>33</v>
      </c>
      <c s="32" t="s">
        <v>437</v>
      </c>
      <c s="33" t="s">
        <v>126</v>
      </c>
      <c s="34">
        <v>192</v>
      </c>
      <c s="35">
        <v>107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76.5">
      <c r="A27" s="38" t="s">
        <v>68</v>
      </c>
      <c r="E27" s="39" t="s">
        <v>438</v>
      </c>
    </row>
    <row r="28" spans="1:5" ht="51">
      <c r="A28" t="s">
        <v>70</v>
      </c>
      <c r="E28" s="37" t="s">
        <v>170</v>
      </c>
    </row>
    <row r="29" spans="1:16" ht="12.75">
      <c r="A29" s="26" t="s">
        <v>60</v>
      </c>
      <c s="31" t="s">
        <v>175</v>
      </c>
      <c s="31" t="s">
        <v>439</v>
      </c>
      <c s="26" t="s">
        <v>67</v>
      </c>
      <c s="32" t="s">
        <v>440</v>
      </c>
      <c s="33" t="s">
        <v>126</v>
      </c>
      <c s="34">
        <v>192</v>
      </c>
      <c s="35">
        <v>80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76.5">
      <c r="A31" s="38" t="s">
        <v>68</v>
      </c>
      <c r="E31" s="39" t="s">
        <v>441</v>
      </c>
    </row>
    <row r="32" spans="1:5" ht="102">
      <c r="A32" t="s">
        <v>70</v>
      </c>
      <c r="E32" s="37" t="s">
        <v>442</v>
      </c>
    </row>
    <row r="33" spans="1:16" ht="12.75">
      <c r="A33" s="26" t="s">
        <v>60</v>
      </c>
      <c s="31" t="s">
        <v>178</v>
      </c>
      <c s="31" t="s">
        <v>443</v>
      </c>
      <c s="26" t="s">
        <v>67</v>
      </c>
      <c s="32" t="s">
        <v>444</v>
      </c>
      <c s="33" t="s">
        <v>126</v>
      </c>
      <c s="34">
        <v>396</v>
      </c>
      <c s="35">
        <v>12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63.75">
      <c r="A35" s="38" t="s">
        <v>68</v>
      </c>
      <c r="E35" s="39" t="s">
        <v>445</v>
      </c>
    </row>
    <row r="36" spans="1:5" ht="51">
      <c r="A36" t="s">
        <v>70</v>
      </c>
      <c r="E36" s="37" t="s">
        <v>446</v>
      </c>
    </row>
    <row r="37" spans="1:16" ht="12.75">
      <c r="A37" s="26" t="s">
        <v>60</v>
      </c>
      <c s="31" t="s">
        <v>52</v>
      </c>
      <c s="31" t="s">
        <v>447</v>
      </c>
      <c s="26" t="s">
        <v>67</v>
      </c>
      <c s="32" t="s">
        <v>448</v>
      </c>
      <c s="33" t="s">
        <v>126</v>
      </c>
      <c s="34">
        <v>396</v>
      </c>
      <c s="35">
        <v>211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76.5">
      <c r="A39" s="38" t="s">
        <v>68</v>
      </c>
      <c r="E39" s="39" t="s">
        <v>449</v>
      </c>
    </row>
    <row r="40" spans="1:5" ht="140.25">
      <c r="A40" t="s">
        <v>70</v>
      </c>
      <c r="E40" s="37" t="s">
        <v>174</v>
      </c>
    </row>
    <row r="41" spans="1:16" ht="12.75">
      <c r="A41" s="26" t="s">
        <v>60</v>
      </c>
      <c s="31" t="s">
        <v>50</v>
      </c>
      <c s="31" t="s">
        <v>171</v>
      </c>
      <c s="26" t="s">
        <v>67</v>
      </c>
      <c s="32" t="s">
        <v>172</v>
      </c>
      <c s="33" t="s">
        <v>126</v>
      </c>
      <c s="34">
        <v>396</v>
      </c>
      <c s="35">
        <v>263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67</v>
      </c>
    </row>
    <row r="43" spans="1:5" ht="51">
      <c r="A43" s="38" t="s">
        <v>68</v>
      </c>
      <c r="E43" s="39" t="s">
        <v>450</v>
      </c>
    </row>
    <row r="44" spans="1:5" ht="140.25">
      <c r="A44" t="s">
        <v>70</v>
      </c>
      <c r="E44" s="37" t="s">
        <v>174</v>
      </c>
    </row>
    <row r="45" spans="1:16" ht="12.75">
      <c r="A45" s="26" t="s">
        <v>60</v>
      </c>
      <c s="31" t="s">
        <v>54</v>
      </c>
      <c s="31" t="s">
        <v>451</v>
      </c>
      <c s="26" t="s">
        <v>67</v>
      </c>
      <c s="32" t="s">
        <v>452</v>
      </c>
      <c s="33" t="s">
        <v>126</v>
      </c>
      <c s="34">
        <v>396</v>
      </c>
      <c s="35">
        <v>219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76.5">
      <c r="A47" s="38" t="s">
        <v>68</v>
      </c>
      <c r="E47" s="39" t="s">
        <v>453</v>
      </c>
    </row>
    <row r="48" spans="1:5" ht="140.25">
      <c r="A48" t="s">
        <v>70</v>
      </c>
      <c r="E48" s="37" t="s">
        <v>174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454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454</v>
      </c>
      <c s="6"/>
      <c s="18" t="s">
        <v>455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457</v>
      </c>
      <c s="26" t="s">
        <v>67</v>
      </c>
      <c s="32" t="s">
        <v>458</v>
      </c>
      <c s="33" t="s">
        <v>385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12.75">
      <c r="A13" s="38" t="s">
        <v>68</v>
      </c>
      <c r="E13" s="39" t="s">
        <v>398</v>
      </c>
    </row>
    <row r="14" spans="1:5" ht="12.75">
      <c r="A14" t="s">
        <v>70</v>
      </c>
      <c r="E14" s="37" t="s">
        <v>391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461</v>
      </c>
      <c s="6"/>
      <c s="18" t="s">
        <v>460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191</v>
      </c>
      <c s="31" t="s">
        <v>388</v>
      </c>
      <c s="26" t="s">
        <v>67</v>
      </c>
      <c s="32" t="s">
        <v>389</v>
      </c>
      <c s="33" t="s">
        <v>385</v>
      </c>
      <c s="34">
        <v>1</v>
      </c>
      <c s="35">
        <v>50000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464</v>
      </c>
    </row>
    <row r="14" spans="1:5" ht="25.5">
      <c r="A14" s="38" t="s">
        <v>68</v>
      </c>
      <c r="E14" s="39" t="s">
        <v>465</v>
      </c>
    </row>
    <row r="15" spans="1:5" ht="12.75">
      <c r="A15" t="s">
        <v>70</v>
      </c>
      <c r="E15" s="37" t="s">
        <v>391</v>
      </c>
    </row>
    <row r="16" spans="1:18" ht="12.75" customHeight="1">
      <c r="A16" s="6" t="s">
        <v>58</v>
      </c>
      <c s="6"/>
      <c s="41" t="s">
        <v>50</v>
      </c>
      <c s="6"/>
      <c s="29" t="s">
        <v>203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60</v>
      </c>
      <c s="31" t="s">
        <v>32</v>
      </c>
      <c s="31" t="s">
        <v>466</v>
      </c>
      <c s="26" t="s">
        <v>67</v>
      </c>
      <c s="32" t="s">
        <v>467</v>
      </c>
      <c s="33" t="s">
        <v>194</v>
      </c>
      <c s="34">
        <v>15</v>
      </c>
      <c s="35">
        <v>16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114.75">
      <c r="A19" s="38" t="s">
        <v>68</v>
      </c>
      <c r="E19" s="39" t="s">
        <v>468</v>
      </c>
    </row>
    <row r="20" spans="1:5" ht="38.25">
      <c r="A20" t="s">
        <v>70</v>
      </c>
      <c r="E20" s="37" t="s">
        <v>469</v>
      </c>
    </row>
    <row r="21" spans="1:16" ht="25.5">
      <c r="A21" s="26" t="s">
        <v>60</v>
      </c>
      <c s="31" t="s">
        <v>39</v>
      </c>
      <c s="31" t="s">
        <v>219</v>
      </c>
      <c s="26" t="s">
        <v>67</v>
      </c>
      <c s="32" t="s">
        <v>220</v>
      </c>
      <c s="33" t="s">
        <v>194</v>
      </c>
      <c s="34">
        <v>158</v>
      </c>
      <c s="35">
        <v>2630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318.75">
      <c r="A23" s="38" t="s">
        <v>68</v>
      </c>
      <c r="E23" s="39" t="s">
        <v>470</v>
      </c>
    </row>
    <row r="24" spans="1:5" ht="25.5">
      <c r="A24" t="s">
        <v>70</v>
      </c>
      <c r="E24" s="37" t="s">
        <v>222</v>
      </c>
    </row>
    <row r="25" spans="1:16" ht="12.75">
      <c r="A25" s="26" t="s">
        <v>60</v>
      </c>
      <c s="31" t="s">
        <v>33</v>
      </c>
      <c s="31" t="s">
        <v>471</v>
      </c>
      <c s="26" t="s">
        <v>67</v>
      </c>
      <c s="32" t="s">
        <v>472</v>
      </c>
      <c s="33" t="s">
        <v>194</v>
      </c>
      <c s="34">
        <v>158</v>
      </c>
      <c s="35">
        <v>159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344.25">
      <c r="A27" s="38" t="s">
        <v>68</v>
      </c>
      <c r="E27" s="39" t="s">
        <v>473</v>
      </c>
    </row>
    <row r="28" spans="1:5" ht="25.5">
      <c r="A28" t="s">
        <v>70</v>
      </c>
      <c r="E28" s="37" t="s">
        <v>474</v>
      </c>
    </row>
    <row r="29" spans="1:16" ht="12.75">
      <c r="A29" s="26" t="s">
        <v>60</v>
      </c>
      <c s="31" t="s">
        <v>54</v>
      </c>
      <c s="31" t="s">
        <v>475</v>
      </c>
      <c s="26" t="s">
        <v>67</v>
      </c>
      <c s="32" t="s">
        <v>476</v>
      </c>
      <c s="33" t="s">
        <v>477</v>
      </c>
      <c s="34">
        <v>23700</v>
      </c>
      <c s="35">
        <v>7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51">
      <c r="A31" s="38" t="s">
        <v>68</v>
      </c>
      <c r="E31" s="39" t="s">
        <v>478</v>
      </c>
    </row>
    <row r="32" spans="1:5" ht="25.5">
      <c r="A32" t="s">
        <v>70</v>
      </c>
      <c r="E32" s="37" t="s">
        <v>479</v>
      </c>
    </row>
    <row r="33" spans="1:16" ht="12.75">
      <c r="A33" s="26" t="s">
        <v>60</v>
      </c>
      <c s="31" t="s">
        <v>45</v>
      </c>
      <c s="31" t="s">
        <v>480</v>
      </c>
      <c s="26" t="s">
        <v>67</v>
      </c>
      <c s="32" t="s">
        <v>481</v>
      </c>
      <c s="33" t="s">
        <v>194</v>
      </c>
      <c s="34">
        <v>10</v>
      </c>
      <c s="35">
        <v>18100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38.25">
      <c r="A35" s="38" t="s">
        <v>68</v>
      </c>
      <c r="E35" s="39" t="s">
        <v>482</v>
      </c>
    </row>
    <row r="36" spans="1:5" ht="63.75">
      <c r="A36" t="s">
        <v>70</v>
      </c>
      <c r="E36" s="37" t="s">
        <v>483</v>
      </c>
    </row>
    <row r="37" spans="1:16" ht="12.75">
      <c r="A37" s="26" t="s">
        <v>60</v>
      </c>
      <c s="31" t="s">
        <v>50</v>
      </c>
      <c s="31" t="s">
        <v>484</v>
      </c>
      <c s="26" t="s">
        <v>67</v>
      </c>
      <c s="32" t="s">
        <v>485</v>
      </c>
      <c s="33" t="s">
        <v>194</v>
      </c>
      <c s="34">
        <v>10</v>
      </c>
      <c s="35">
        <v>978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38.25">
      <c r="A39" s="38" t="s">
        <v>68</v>
      </c>
      <c r="E39" s="39" t="s">
        <v>482</v>
      </c>
    </row>
    <row r="40" spans="1:5" ht="25.5">
      <c r="A40" t="s">
        <v>70</v>
      </c>
      <c r="E40" s="37" t="s">
        <v>486</v>
      </c>
    </row>
    <row r="41" spans="1:16" ht="12.75">
      <c r="A41" s="26" t="s">
        <v>60</v>
      </c>
      <c s="31" t="s">
        <v>52</v>
      </c>
      <c s="31" t="s">
        <v>487</v>
      </c>
      <c s="26" t="s">
        <v>67</v>
      </c>
      <c s="32" t="s">
        <v>488</v>
      </c>
      <c s="33" t="s">
        <v>477</v>
      </c>
      <c s="34">
        <v>1500</v>
      </c>
      <c s="35">
        <v>208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67</v>
      </c>
    </row>
    <row r="43" spans="1:5" ht="51">
      <c r="A43" s="38" t="s">
        <v>68</v>
      </c>
      <c r="E43" s="39" t="s">
        <v>489</v>
      </c>
    </row>
    <row r="44" spans="1:5" ht="25.5">
      <c r="A44" t="s">
        <v>70</v>
      </c>
      <c r="E44" s="37" t="s">
        <v>490</v>
      </c>
    </row>
    <row r="45" spans="1:16" ht="12.75">
      <c r="A45" s="26" t="s">
        <v>60</v>
      </c>
      <c s="31" t="s">
        <v>175</v>
      </c>
      <c s="31" t="s">
        <v>491</v>
      </c>
      <c s="26" t="s">
        <v>67</v>
      </c>
      <c s="32" t="s">
        <v>492</v>
      </c>
      <c s="33" t="s">
        <v>194</v>
      </c>
      <c s="34">
        <v>2</v>
      </c>
      <c s="35">
        <v>113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38.25">
      <c r="A47" s="38" t="s">
        <v>68</v>
      </c>
      <c r="E47" s="39" t="s">
        <v>493</v>
      </c>
    </row>
    <row r="48" spans="1:5" ht="25.5">
      <c r="A48" t="s">
        <v>70</v>
      </c>
      <c r="E48" s="37" t="s">
        <v>486</v>
      </c>
    </row>
    <row r="49" spans="1:16" ht="12.75">
      <c r="A49" s="26" t="s">
        <v>60</v>
      </c>
      <c s="31" t="s">
        <v>47</v>
      </c>
      <c s="31" t="s">
        <v>494</v>
      </c>
      <c s="26" t="s">
        <v>67</v>
      </c>
      <c s="32" t="s">
        <v>495</v>
      </c>
      <c s="33" t="s">
        <v>194</v>
      </c>
      <c s="34">
        <v>2</v>
      </c>
      <c s="35">
        <v>2500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67</v>
      </c>
    </row>
    <row r="51" spans="1:5" ht="38.25">
      <c r="A51" s="38" t="s">
        <v>68</v>
      </c>
      <c r="E51" s="39" t="s">
        <v>493</v>
      </c>
    </row>
    <row r="52" spans="1:5" ht="51">
      <c r="A52" t="s">
        <v>70</v>
      </c>
      <c r="E52" s="37" t="s">
        <v>496</v>
      </c>
    </row>
    <row r="53" spans="1:16" ht="12.75">
      <c r="A53" s="26" t="s">
        <v>60</v>
      </c>
      <c s="31" t="s">
        <v>178</v>
      </c>
      <c s="31" t="s">
        <v>497</v>
      </c>
      <c s="26" t="s">
        <v>67</v>
      </c>
      <c s="32" t="s">
        <v>498</v>
      </c>
      <c s="33" t="s">
        <v>477</v>
      </c>
      <c s="34">
        <v>300</v>
      </c>
      <c s="35">
        <v>13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67</v>
      </c>
    </row>
    <row r="55" spans="1:5" ht="51">
      <c r="A55" s="38" t="s">
        <v>68</v>
      </c>
      <c r="E55" s="39" t="s">
        <v>499</v>
      </c>
    </row>
    <row r="56" spans="1:5" ht="25.5">
      <c r="A56" t="s">
        <v>70</v>
      </c>
      <c r="E56" s="37" t="s">
        <v>490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